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Cloud\Documents\lingxi-claw\20260826-21-08-36-414\教材查询-核验版\"/>
    </mc:Choice>
  </mc:AlternateContent>
  <bookViews>
    <workbookView windowWidth="28800" windowHeight="12045"/>
  </bookViews>
  <sheets>
    <sheet name="使用说明" sheetId="1" r:id="rId1"/>
    <sheet name="药学类" sheetId="2" r:id="rId2"/>
    <sheet name="中药学类" sheetId="3" r:id="rId3"/>
    <sheet name="临床药学" sheetId="4" r:id="rId4"/>
    <sheet name="临床药学（中外合作办学）" sheetId="5" r:id="rId5"/>
    <sheet name="化妆品科学与技术" sheetId="6" r:id="rId6"/>
    <sheet name="化工与制药类" sheetId="7" r:id="rId7"/>
    <sheet name="海洋药学" sheetId="8" r:id="rId8"/>
    <sheet name="生物制药" sheetId="9" r:id="rId9"/>
    <sheet name="生物医学工程" sheetId="10" r:id="rId10"/>
    <sheet name="生物医药数据科学" sheetId="11" r:id="rId11"/>
    <sheet name="生物技术" sheetId="12" r:id="rId12"/>
    <sheet name="生物统计学" sheetId="13" r:id="rId13"/>
    <sheet name="经济管理试验班" sheetId="14" r:id="rId14"/>
    <sheet name="英语" sheetId="15" r:id="rId15"/>
    <sheet name="药事管理" sheetId="16" r:id="rId16"/>
    <sheet name="药物经济与管理" sheetId="17" r:id="rId17"/>
    <sheet name="食品质量与安全" sheetId="18" r:id="rId18"/>
    <sheet name="药学（中外）" sheetId="19" r:id="rId19"/>
    <sheet name="拔尖MTN" sheetId="20" r:id="rId20"/>
    <sheet name="民族预科生（新疆西藏）" sheetId="21" r:id="rId21"/>
    <sheet name="民族预科生（非新疆西藏）" sheetId="22" r:id="rId22"/>
  </sheets>
  <definedNames>
    <definedName name="_xlnm.Print_Area" localSheetId="0">使用说明!$A$1:$B$19</definedName>
    <definedName name="_xlnm.Print_Area" localSheetId="1">药学类!$A$1:$L$24</definedName>
    <definedName name="_xlnm.Print_Area" localSheetId="2">中药学类!$A$1:$L$24</definedName>
    <definedName name="_xlnm.Print_Area" localSheetId="3">临床药学!$A$1:$L$21</definedName>
    <definedName name="_xlnm.Print_Area" localSheetId="4">'临床药学（中外合作办学）'!$A$1:$L$17</definedName>
    <definedName name="_xlnm.Print_Area" localSheetId="5">化妆品科学与技术!$A$1:$L$21</definedName>
    <definedName name="_xlnm.Print_Area" localSheetId="6">化工与制药类!$A$1:$L$23</definedName>
    <definedName name="_xlnm.Print_Area" localSheetId="7">海洋药学!$A$1:$L$22</definedName>
    <definedName name="_xlnm.Print_Area" localSheetId="8">生物制药!$A$1:$L$23</definedName>
    <definedName name="_xlnm.Print_Area" localSheetId="9">生物医学工程!$A$1:$L$22</definedName>
    <definedName name="_xlnm.Print_Area" localSheetId="10">生物医药数据科学!$A$1:$L$21</definedName>
    <definedName name="_xlnm.Print_Area" localSheetId="11">生物技术!$A$1:$L$22</definedName>
    <definedName name="_xlnm.Print_Area" localSheetId="12">生物统计学!$A$1:$L$21</definedName>
    <definedName name="_xlnm.Print_Area" localSheetId="13">经济管理试验班!$A$1:$L$22</definedName>
    <definedName name="_xlnm.Print_Area" localSheetId="14">英语!$A$1:$L$23</definedName>
    <definedName name="_xlnm.Print_Area" localSheetId="15">药事管理!$A$1:$L$22</definedName>
    <definedName name="_xlnm.Print_Area" localSheetId="16">药物经济与管理!$A$1:$L$20</definedName>
    <definedName name="_xlnm.Print_Area" localSheetId="17">食品质量与安全!$A$1:$L$23</definedName>
    <definedName name="_xlnm.Print_Area" localSheetId="18">'药学（中外）'!$A$1:$L$20</definedName>
    <definedName name="_xlnm.Print_Area" localSheetId="19">拔尖MTN!$A$1:$L$24</definedName>
    <definedName name="_xlnm.Print_Area" localSheetId="20">'民族预科生（新疆西藏）'!$A$1:$L$17</definedName>
    <definedName name="_xlnm.Print_Area" localSheetId="21">'民族预科生（非新疆西藏）'!$A$1:$L$17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<sst xmlns="http://schemas.openxmlformats.org/spreadsheetml/2006/main" count="2653" uniqueCount="384">
  <si>
    <t>2026级新生班级订书统计表 · 使用说明</t>
  </si>
  <si>
    <t/>
  </si>
  <si>
    <t>一、背景：同一专业的班级，全班同学所需教材清单完全相同。本表已按专业列出全部教材（含折扣与折后实价），负责人填写基本信息和班级人数后，即可自动算出每种书的册数与实付金额。</t>
  </si>
  <si>
    <t>二、使用步骤：</t>
  </si>
  <si>
    <t xml:space="preserve">  1. 点击下方工作表标签，找到你所在专业（共 21 个专业，一个专业一个工作表）。</t>
  </si>
  <si>
    <t xml:space="preserve">  2. 在第3行填写基本信息：“所在班级”为下拉选择（点击下拉箭头选择本班），联系人、手机号码直接填写（黄色单元格）。</t>
  </si>
  <si>
    <t xml:space="preserve">  3. 在第4行黄色单元格填写“本班需订人数”。各书“册数”列自动等于该人数；“小计”= 实价×册数，自动计算。</t>
  </si>
  <si>
    <t xml:space="preserve">  4. 个别同学不订某本时，直接在“册数”列把该行改成实际数量即可，小计与合计自动更新。</t>
  </si>
  <si>
    <t xml:space="preserve">  5. 表尾“合计”自动统计全班订书总册数与折后总金额，供领书核对。</t>
  </si>
  <si>
    <t>三、折扣说明：</t>
  </si>
  <si>
    <t xml:space="preserve">  本表“实价”已按新生折扣计算（绝大多数教材 7.5折，思修等全价），金额以教材实际售价为准。</t>
  </si>
  <si>
    <t>四、领书核对要点：</t>
  </si>
  <si>
    <t xml:space="preserve">  1. 可打印或手机保存本班工作表，领书时逐本核对“书名 + ISBN + 册数 + 实价 + 小计”。</t>
  </si>
  <si>
    <t xml:space="preserve">  2. 如有疑问，以教务处 / 教材科最终通知为准。</t>
  </si>
  <si>
    <t>2026级「药学类」专业班级订书统计表（含折扣）</t>
  </si>
  <si>
    <t>专业人数 / 班级数：（参考：该专业总人数 852 人 · 27 个班）    实价已按新生折扣计算，请以实际售价为准</t>
  </si>
  <si>
    <t>药学类26201001</t>
  </si>
  <si>
    <t>所在班级：</t>
  </si>
  <si>
    <t>联系人：</t>
  </si>
  <si>
    <t>手机号码：</t>
  </si>
  <si>
    <t>药学类26201002</t>
  </si>
  <si>
    <t>本班需订人数：</t>
  </si>
  <si>
    <t>药学类26201003</t>
  </si>
  <si>
    <t>说明：第4行填“本班需订人数”，各书“册数”自动等于该人数；个别同学不订某书时，直接修改该行“册数”即可，小计与合计自动更新。</t>
  </si>
  <si>
    <t>药学类26201004</t>
  </si>
  <si>
    <t>序号</t>
  </si>
  <si>
    <t>课程名称</t>
  </si>
  <si>
    <t>教材名称</t>
  </si>
  <si>
    <t>版别 / 作者</t>
  </si>
  <si>
    <t>ISBN书号</t>
  </si>
  <si>
    <t>课程性质</t>
  </si>
  <si>
    <t>开课单位</t>
  </si>
  <si>
    <t>定价(元)</t>
  </si>
  <si>
    <t>折扣</t>
  </si>
  <si>
    <t>实价(元)</t>
  </si>
  <si>
    <t>册数</t>
  </si>
  <si>
    <t>小计(元)</t>
  </si>
  <si>
    <t>药学类26201005</t>
  </si>
  <si>
    <t>安全教育</t>
  </si>
  <si>
    <t>平安护航——新时代大学生安全教育</t>
  </si>
  <si>
    <t>南京大学 / 蔡炳锋</t>
  </si>
  <si>
    <t>9787305301889</t>
  </si>
  <si>
    <t>公共必修课</t>
  </si>
  <si>
    <t>保卫处（部）人武部</t>
  </si>
  <si>
    <t>7.5折</t>
  </si>
  <si>
    <t>药学类26201006</t>
  </si>
  <si>
    <t>高等数学（一）</t>
  </si>
  <si>
    <t>医药高等数学</t>
  </si>
  <si>
    <t>上海交通大学 / 盛海林 周森</t>
  </si>
  <si>
    <t>9787313313706</t>
  </si>
  <si>
    <t>专业基础课</t>
  </si>
  <si>
    <t>理学院</t>
  </si>
  <si>
    <t>药学类26201007</t>
  </si>
  <si>
    <t>基础化学实验（一）</t>
  </si>
  <si>
    <t>基础化学实验</t>
  </si>
  <si>
    <t>中国医药科技 / 王越</t>
  </si>
  <si>
    <t>9787521446906</t>
  </si>
  <si>
    <t>药学类26201008</t>
  </si>
  <si>
    <t>物理学实验（一）</t>
  </si>
  <si>
    <t>物理学实验与指导</t>
  </si>
  <si>
    <t>中国医药科技 / 陈曙</t>
  </si>
  <si>
    <t>9787521413908</t>
  </si>
  <si>
    <t>药学类26201009</t>
  </si>
  <si>
    <t>基础化学（一）</t>
  </si>
  <si>
    <t>基础化学</t>
  </si>
  <si>
    <t>高等教育 / 陈亚东</t>
  </si>
  <si>
    <t>9787040533842</t>
  </si>
  <si>
    <t>药学类26201010</t>
  </si>
  <si>
    <t>物理学（一）</t>
  </si>
  <si>
    <t>大学物理</t>
  </si>
  <si>
    <t>湖南大学 / 韩永胜</t>
  </si>
  <si>
    <t>9787566730152</t>
  </si>
  <si>
    <t>药学类26201011</t>
  </si>
  <si>
    <t>人工智能通识</t>
  </si>
  <si>
    <t>人工智能通识实验教程</t>
  </si>
  <si>
    <t>高等教育 / 林子雨</t>
  </si>
  <si>
    <t>9787040665864</t>
  </si>
  <si>
    <t>药学类26201012</t>
  </si>
  <si>
    <t>人工智能通识（零基础学AI）</t>
  </si>
  <si>
    <t>人民邮电 / 林子雨</t>
  </si>
  <si>
    <t>9787115685940</t>
  </si>
  <si>
    <t>药学类26201013</t>
  </si>
  <si>
    <t>劳动教育理论</t>
  </si>
  <si>
    <t>新时代医学生劳动教育与实践（第二版）</t>
  </si>
  <si>
    <t>南京大学 / 沈瑞林</t>
  </si>
  <si>
    <t>9787305298271</t>
  </si>
  <si>
    <t>马克思主义学院</t>
  </si>
  <si>
    <t>药学类26201014</t>
  </si>
  <si>
    <t>大学生心理健康教育</t>
  </si>
  <si>
    <t>新时代大学生心理健康教程（云课堂版）</t>
  </si>
  <si>
    <t>上海交通大学 / 汤建 黄颀 谈文娟</t>
  </si>
  <si>
    <t>9787313268198</t>
  </si>
  <si>
    <t>药学类26201015</t>
  </si>
  <si>
    <t>思想道德与法治</t>
  </si>
  <si>
    <t>思想道德与法治（2023版）</t>
  </si>
  <si>
    <t>高等教育 / 本书编写组</t>
  </si>
  <si>
    <t>9787040599022</t>
  </si>
  <si>
    <t>全价</t>
  </si>
  <si>
    <t>药学类26201016</t>
  </si>
  <si>
    <t>形势与政策</t>
  </si>
  <si>
    <t>形势与政策（2026秋季版）</t>
  </si>
  <si>
    <t>南京大学 / 形势与政策编写组</t>
  </si>
  <si>
    <t>9787305300875</t>
  </si>
  <si>
    <t>药学类26201017</t>
  </si>
  <si>
    <t>体育（一）</t>
  </si>
  <si>
    <t>大学体育与健康教程</t>
  </si>
  <si>
    <t>南京大学 / 刘苏</t>
  </si>
  <si>
    <t>9787305271557</t>
  </si>
  <si>
    <t>体育部</t>
  </si>
  <si>
    <t>药学类26201018</t>
  </si>
  <si>
    <t>大学英语（一）</t>
  </si>
  <si>
    <t>新目标大学英语视听说教程3</t>
  </si>
  <si>
    <t>上海外语教育 / 徐锦芬</t>
  </si>
  <si>
    <t>9787544676939</t>
  </si>
  <si>
    <t>外国语学院</t>
  </si>
  <si>
    <t>药学类26201019</t>
  </si>
  <si>
    <t>新未来大学英语综合教程 第一册（智慧版）</t>
  </si>
  <si>
    <t>外语教学与研究 / 孙有中</t>
  </si>
  <si>
    <t>9787521334104</t>
  </si>
  <si>
    <t>药学类26201020</t>
  </si>
  <si>
    <t>基础医学概论</t>
  </si>
  <si>
    <t>科学 / 李卫东</t>
  </si>
  <si>
    <t>9787030805546</t>
  </si>
  <si>
    <t>专业选修课</t>
  </si>
  <si>
    <t>基础医学与临床药学学院</t>
  </si>
  <si>
    <t>药学类26201021</t>
  </si>
  <si>
    <t>军事理论</t>
  </si>
  <si>
    <t>军事理论教程</t>
  </si>
  <si>
    <t>南京大学 / 张政文 陆华</t>
  </si>
  <si>
    <t>9787305236051</t>
  </si>
  <si>
    <t>药学类26201022</t>
  </si>
  <si>
    <t>合计</t>
  </si>
  <si>
    <t>药学类26201023</t>
  </si>
  <si>
    <t>药学类26201024</t>
  </si>
  <si>
    <t>药学类26201025</t>
  </si>
  <si>
    <t>药学类26201026</t>
  </si>
  <si>
    <t>药学类26201027</t>
  </si>
  <si>
    <t>2026级「中药学类」专业班级订书统计表（含折扣）</t>
  </si>
  <si>
    <t>专业人数 / 班级数：（参考：该专业总人数 229 人 · 11 个班）    实价已按新生折扣计算，请以实际售价为准</t>
  </si>
  <si>
    <t>中药学类26202001</t>
  </si>
  <si>
    <t>中药学类26202002</t>
  </si>
  <si>
    <t>中药学类26202003</t>
  </si>
  <si>
    <t>中药学类26202004</t>
  </si>
  <si>
    <t>中药学类26202005</t>
  </si>
  <si>
    <t>中药学类26202006</t>
  </si>
  <si>
    <t>中医基础理论</t>
  </si>
  <si>
    <t>中医学基础</t>
  </si>
  <si>
    <t>人民卫生 / 何建成</t>
  </si>
  <si>
    <t>9787117316057</t>
  </si>
  <si>
    <t>中药学院</t>
  </si>
  <si>
    <t>中药学类26202007</t>
  </si>
  <si>
    <t>中药学类26202008</t>
  </si>
  <si>
    <t>中药学类26202009</t>
  </si>
  <si>
    <t>中药学类26202010</t>
  </si>
  <si>
    <t>中药学类26202011</t>
  </si>
  <si>
    <t>2026级「临床药学」专业班级订书统计表（含折扣）</t>
  </si>
  <si>
    <t>专业人数 / 班级数：（参考：该专业总人数 104 人 · 3 个班）    实价已按新生折扣计算，请以实际售价为准</t>
  </si>
  <si>
    <t>临床药学26213101</t>
  </si>
  <si>
    <t>临床药学26213102</t>
  </si>
  <si>
    <t>临床药学26213103</t>
  </si>
  <si>
    <t>临床药学导论</t>
  </si>
  <si>
    <t>药学服务概论（第2版）</t>
  </si>
  <si>
    <t>人民卫生 / 丁选胜 张伶俐</t>
  </si>
  <si>
    <t>9787117333382</t>
  </si>
  <si>
    <t>2026级「临床药学（中外合作办学）」专业班级订书统计表（含折扣）</t>
  </si>
  <si>
    <t>专业人数 / 班级数：（参考：该专业总人数 64 人 · 2 个班）    实价已按新生折扣计算，请以实际售价为准</t>
  </si>
  <si>
    <t>临床药学（中外）26213201</t>
  </si>
  <si>
    <t>临床药学（中外）26213202</t>
  </si>
  <si>
    <t>College English I</t>
  </si>
  <si>
    <t>雅思听力1200题</t>
  </si>
  <si>
    <t>世界图书出版西安公司 / 华研外语《雅思听力》编写组</t>
  </si>
  <si>
    <t>9787519259877</t>
  </si>
  <si>
    <t>药学服务概论</t>
  </si>
  <si>
    <t>2026级「化妆品科学与技术」专业班级订书统计表（含折扣）</t>
  </si>
  <si>
    <t>化妆品26202601</t>
  </si>
  <si>
    <t>化妆品26202602</t>
  </si>
  <si>
    <t>2026级「化工与制药类」专业班级订书统计表（含折扣）</t>
  </si>
  <si>
    <t>专业人数 / 班级数：（参考：该专业总人数 215 人 · 7 个班）    实价已按新生折扣计算，请以实际售价为准</t>
  </si>
  <si>
    <t>化工与制药类26212001</t>
  </si>
  <si>
    <t>化工与制药类26212002</t>
  </si>
  <si>
    <t>化工与制药类26212003</t>
  </si>
  <si>
    <t>化工与制药类26212004</t>
  </si>
  <si>
    <t>化工与制药类26212005</t>
  </si>
  <si>
    <t>化工与制药类26212006</t>
  </si>
  <si>
    <t>化工与制药类26212007</t>
  </si>
  <si>
    <t>2026级「海洋药学」专业班级订书统计表（含折扣）</t>
  </si>
  <si>
    <t>专业人数 / 班级数：（参考：该专业总人数 61 人 · 2 个班）    实价已按新生折扣计算，请以实际售价为准</t>
  </si>
  <si>
    <t>海洋药学26203301</t>
  </si>
  <si>
    <t>海洋药学26203302</t>
  </si>
  <si>
    <t>2026级「生物制药」专业班级订书统计表（含折扣）</t>
  </si>
  <si>
    <t>专业人数 / 班级数：（参考：该专业总人数 236 人 · 8 个班）    实价已按新生折扣计算，请以实际售价为准</t>
  </si>
  <si>
    <t>生物制药26203401</t>
  </si>
  <si>
    <t>生物制药26203402</t>
  </si>
  <si>
    <t>生物制药26203403</t>
  </si>
  <si>
    <t>生物制药26203404</t>
  </si>
  <si>
    <t>生物制药26203405</t>
  </si>
  <si>
    <t>生物制药26203406</t>
  </si>
  <si>
    <t>生物制药26203407</t>
  </si>
  <si>
    <t>生物制药26203408</t>
  </si>
  <si>
    <t>2026级「生物医学工程」专业班级订书统计表（含折扣）</t>
  </si>
  <si>
    <t>专业人数 / 班级数：（参考：该专业总人数 32 人 · 1 个班）    实价已按新生折扣计算，请以实际售价为准</t>
  </si>
  <si>
    <t>生物医学工程26212601</t>
  </si>
  <si>
    <t>物理学实验</t>
  </si>
  <si>
    <t>工程伦理</t>
  </si>
  <si>
    <t>工程伦理（第2版）</t>
  </si>
  <si>
    <t>清华大学出版社 / 李正风、丛杭青、王前</t>
  </si>
  <si>
    <t>9787302524670</t>
  </si>
  <si>
    <t>工学院</t>
  </si>
  <si>
    <t>公共选修课</t>
  </si>
  <si>
    <t>大学生心理健康</t>
  </si>
  <si>
    <t>教务处</t>
  </si>
  <si>
    <t>基础物理（一）</t>
  </si>
  <si>
    <t>2026级「生物医药数据科学」专业班级订书统计表（含折扣）</t>
  </si>
  <si>
    <t>生物医药数据科学26205601</t>
  </si>
  <si>
    <t>生物医药数据科学26205602</t>
  </si>
  <si>
    <t>Python与医药数据处理基础</t>
  </si>
  <si>
    <t>《Python程序设计——以医药数据处理为例》</t>
  </si>
  <si>
    <t>清华大学 / 赵鸿萍</t>
  </si>
  <si>
    <t>9787302680413</t>
  </si>
  <si>
    <t>专业核心课</t>
  </si>
  <si>
    <t>《Python程序设计实验教程——以医药数据处理为例》</t>
  </si>
  <si>
    <t>清华大学 / 潘蕾</t>
  </si>
  <si>
    <t>9787302618577</t>
  </si>
  <si>
    <t>高等代数</t>
  </si>
  <si>
    <t>高等代数学</t>
  </si>
  <si>
    <t>复旦大学 / 谢启鸿,姚慕生,吴泉水</t>
  </si>
  <si>
    <t>9787309163360</t>
  </si>
  <si>
    <t>计算思维与人工智能基础</t>
  </si>
  <si>
    <t>人民邮电 / 周勇</t>
  </si>
  <si>
    <t>9787115647924</t>
  </si>
  <si>
    <t>2026级「生物技术」专业班级订书统计表（含折扣）</t>
  </si>
  <si>
    <t>专业人数 / 班级数：（参考：该专业总人数 70 人 · 2 个班）    实价已按新生折扣计算，请以实际售价为准</t>
  </si>
  <si>
    <t>生物技术26203201</t>
  </si>
  <si>
    <t>生物技术26203202</t>
  </si>
  <si>
    <t>2026级「生物统计学」专业班级订书统计表（含折扣）</t>
  </si>
  <si>
    <t>专业人数 / 班级数：（参考：该专业总人数 30 人 · 1 个班）    实价已按新生折扣计算，请以实际售价为准</t>
  </si>
  <si>
    <t>生物统计学26205701</t>
  </si>
  <si>
    <t>2026级「经济管理试验班」专业班级订书统计表（含折扣）</t>
  </si>
  <si>
    <t>专业人数 / 班级数：（参考：该专业总人数 264 人 · 8 个班）    实价已按新生折扣计算，请以实际售价为准</t>
  </si>
  <si>
    <t>经管试验班26204001</t>
  </si>
  <si>
    <t>经管试验班26204002</t>
  </si>
  <si>
    <t>经管试验班26204003</t>
  </si>
  <si>
    <t>经管试验班26204004</t>
  </si>
  <si>
    <t>经管试验班26204005</t>
  </si>
  <si>
    <t>经管试验班26204006</t>
  </si>
  <si>
    <t>中医药学基础</t>
  </si>
  <si>
    <t>中医药学概论</t>
  </si>
  <si>
    <t>人民卫生 / 秦旭华</t>
  </si>
  <si>
    <t>9787117330671</t>
  </si>
  <si>
    <t>经管试验班26204007</t>
  </si>
  <si>
    <t>管理学原理</t>
  </si>
  <si>
    <t>管理学（第二版）</t>
  </si>
  <si>
    <t>高等教育 / 《管理学》编写组</t>
  </si>
  <si>
    <t>9787040635881</t>
  </si>
  <si>
    <t>国际医药商学院</t>
  </si>
  <si>
    <t>经管试验班26204008</t>
  </si>
  <si>
    <t>经济数学（一）</t>
  </si>
  <si>
    <t>经济数学—微积分 第4版</t>
  </si>
  <si>
    <t>高等教育 / 吴传生</t>
  </si>
  <si>
    <t>9787040554021</t>
  </si>
  <si>
    <t>大学语文与写作</t>
  </si>
  <si>
    <t>大学语文 第十一版</t>
  </si>
  <si>
    <t>华东师范大学 / 徐中玉</t>
  </si>
  <si>
    <t>9787567577527</t>
  </si>
  <si>
    <t>2026级「英语」专业班级订书统计表（含折扣）</t>
  </si>
  <si>
    <t>专业人数 / 班级数：（参考：该专业总人数 131 人 · 6 个班）    实价已按新生折扣计算，请以实际售价为准</t>
  </si>
  <si>
    <t>英语26209101</t>
  </si>
  <si>
    <t>英语26209102</t>
  </si>
  <si>
    <t>英语26209103</t>
  </si>
  <si>
    <t>英语26209104</t>
  </si>
  <si>
    <t>英语26209105</t>
  </si>
  <si>
    <t>英语26209106</t>
  </si>
  <si>
    <t>英语口语（一）</t>
  </si>
  <si>
    <t>口语教程：英语口语</t>
  </si>
  <si>
    <t>上海外语教育 / 何宁，王守仁，俞希，戴炜栋</t>
  </si>
  <si>
    <t>9787544681797</t>
  </si>
  <si>
    <t>英语视听说（一）</t>
  </si>
  <si>
    <t>视听说教程2</t>
  </si>
  <si>
    <t>上海外语教育 / 张锷 邓昱平 徐卫列</t>
  </si>
  <si>
    <t>9787544677851</t>
  </si>
  <si>
    <t>英语阅读（一）</t>
  </si>
  <si>
    <t>英语阅读 第1册</t>
  </si>
  <si>
    <t>上海外语教育 / 赵文书, 王守仁</t>
  </si>
  <si>
    <t>9787544686808</t>
  </si>
  <si>
    <t>中国文学与文化</t>
  </si>
  <si>
    <t>中国文化品读（英语版）</t>
  </si>
  <si>
    <t>外语教学与研究 / 叶朗、朱良志</t>
  </si>
  <si>
    <t>9787521361988</t>
  </si>
  <si>
    <t>综合英语（一）</t>
  </si>
  <si>
    <t>现代大学英语（第三版）（精读）1</t>
  </si>
  <si>
    <t>外语教学与研究 / 杨立民、徐克容、陆培敏</t>
  </si>
  <si>
    <t>9787521354249</t>
  </si>
  <si>
    <t>英语语法</t>
  </si>
  <si>
    <t>新编英语语法教程</t>
  </si>
  <si>
    <t>上海外语教育 / 章振邦</t>
  </si>
  <si>
    <t>9787544671965</t>
  </si>
  <si>
    <t>英语语音与正音</t>
  </si>
  <si>
    <t>语音教程</t>
  </si>
  <si>
    <t>上海外语教育 / 刘森</t>
  </si>
  <si>
    <t>9787544668125</t>
  </si>
  <si>
    <t>2026级「药事管理」专业班级订书统计表（含折扣）</t>
  </si>
  <si>
    <t>专业人数 / 班级数：（参考：该专业总人数 65 人 · 2 个班）    实价已按新生折扣计算，请以实际售价为准</t>
  </si>
  <si>
    <t>药事管理26204501</t>
  </si>
  <si>
    <t>药事管理26204502</t>
  </si>
  <si>
    <t>2026级「药物经济与管理」专业班级订书统计表（含折扣）</t>
  </si>
  <si>
    <t>专业人数 / 班级数：（参考：该专业总人数 34 人 · 1 个班）    实价已按新生折扣计算，请以实际售价为准</t>
  </si>
  <si>
    <t>药物经管26204301</t>
  </si>
  <si>
    <t>2026级「食品质量与安全」专业班级订书统计表（含折扣）</t>
  </si>
  <si>
    <t>专业人数 / 班级数：（参考：该专业总人数 29 人 · 1 个班）    实价已按新生折扣计算，请以实际售价为准</t>
  </si>
  <si>
    <t>食品质量与安全26212701</t>
  </si>
  <si>
    <t>2026级「药学（中外）」专业班级订书统计表（含折扣）</t>
  </si>
  <si>
    <t>专业人数 / 班级数：（参考：该专业总人数 96 人 · 3 个班）    实价已按新生折扣计算，请以实际售价为准</t>
  </si>
  <si>
    <t>药学（中外）26203501</t>
  </si>
  <si>
    <t>药学（中外）26203502</t>
  </si>
  <si>
    <t>药学（中外）26203503</t>
  </si>
  <si>
    <t>Being a Biomolecular Scientist:Statistics</t>
  </si>
  <si>
    <t>医药应用统计学</t>
  </si>
  <si>
    <t>人民卫生 / 言方荣</t>
  </si>
  <si>
    <t>9787117279963</t>
  </si>
  <si>
    <t>Basic Chemistry Laboratory Class 1</t>
  </si>
  <si>
    <t>雅思英语（一）</t>
  </si>
  <si>
    <t>2026级「拔尖MTN」专业班级订书统计表（含折扣）</t>
  </si>
  <si>
    <t>专业人数 / 班级数：（参考：该专业总人数 303 人 · 11 个班）    实价已按新生折扣计算，请以实际售价为准</t>
  </si>
  <si>
    <t>拔尖MTN26216101</t>
  </si>
  <si>
    <t>拔尖MTN26216102</t>
  </si>
  <si>
    <t>拔尖MTN26216103</t>
  </si>
  <si>
    <t>拔尖MTN26216104</t>
  </si>
  <si>
    <t>拔尖MTN26216105</t>
  </si>
  <si>
    <t>拔尖MTN26216106</t>
  </si>
  <si>
    <t>生物学启蒙与前沿</t>
  </si>
  <si>
    <t>现代生物学导论</t>
  </si>
  <si>
    <t>机械工业出版社 / 杨扬</t>
  </si>
  <si>
    <t>9787111712756</t>
  </si>
  <si>
    <t>生命科学与技术学院</t>
  </si>
  <si>
    <t>拔尖MTN26216107</t>
  </si>
  <si>
    <t>化学I：化学原理</t>
  </si>
  <si>
    <t>普通化学</t>
  </si>
  <si>
    <t>高等教育 / 杨娟</t>
  </si>
  <si>
    <t>9787040648331</t>
  </si>
  <si>
    <t>拔尖MTN26216108</t>
  </si>
  <si>
    <t>拔尖MTN26216109</t>
  </si>
  <si>
    <t>拔尖MTN26216110</t>
  </si>
  <si>
    <t>英语（一）（基础英语写作、学术英语写作、药学英语基础、英语口语）</t>
  </si>
  <si>
    <t>药学英语（上册）</t>
  </si>
  <si>
    <t>人民卫生 / 史志祥</t>
  </si>
  <si>
    <t>9787117357715</t>
  </si>
  <si>
    <t>学术英语（理工）</t>
  </si>
  <si>
    <t>外语教学与研究 / 蔡基刚</t>
  </si>
  <si>
    <t>9787513572392</t>
  </si>
  <si>
    <t>大学学术英语读写教程（上）</t>
  </si>
  <si>
    <t>上海外语教育 / 杨惠中</t>
  </si>
  <si>
    <t>9787544655552</t>
  </si>
  <si>
    <t>2026级「民族预科生（新疆西藏）」专业班级订书统计表（含折扣）</t>
  </si>
  <si>
    <t>专业人数 / 班级数：（参考：该专业总人数 — 人 · — 个班）    实价已按新生折扣计算，请以实际售价为准</t>
  </si>
  <si>
    <t>民族预科26205301</t>
  </si>
  <si>
    <t>中医药与中华传统文化</t>
  </si>
  <si>
    <t>无机化学</t>
  </si>
  <si>
    <t>上海交通大学 / 刘静</t>
  </si>
  <si>
    <t>9787313172884</t>
  </si>
  <si>
    <t>计算机基础（一）</t>
  </si>
  <si>
    <t>大学计算机实验指导—医药信息技术基础</t>
  </si>
  <si>
    <t>上海交通大学 / 姜玉蕾</t>
  </si>
  <si>
    <t>9787313177353</t>
  </si>
  <si>
    <t>大学计算机——医药信息技术基础</t>
  </si>
  <si>
    <t>上海交通大学 / 刘新昱</t>
  </si>
  <si>
    <t>9787313177346</t>
  </si>
  <si>
    <t>形势与政策（一）</t>
  </si>
  <si>
    <t>大学语文（一）</t>
  </si>
  <si>
    <t>大学语文 全编本</t>
  </si>
  <si>
    <t>南京大学 / 王步高,巩本栋</t>
  </si>
  <si>
    <t>9787305235610</t>
  </si>
  <si>
    <t>英语读写（一）</t>
  </si>
  <si>
    <t>新概念英语1</t>
  </si>
  <si>
    <t>外语教学与研究 / 亚历山大（L. G. Alexander），何其莘</t>
  </si>
  <si>
    <t>9787521336702</t>
  </si>
  <si>
    <t>英语听说（一）</t>
  </si>
  <si>
    <t>全新版大学进阶英语视听说教程1</t>
  </si>
  <si>
    <t>上海外语教育 / 朱晓映</t>
  </si>
  <si>
    <t>9787544680288</t>
  </si>
  <si>
    <t>2026级「民族预科生（非新疆西藏）」专业班级订书统计表（含折扣）</t>
  </si>
  <si>
    <t>民族预科26205501</t>
  </si>
  <si>
    <t>大学英语精读1</t>
  </si>
  <si>
    <t>上海外语教育 / 董亚芬</t>
  </si>
  <si>
    <t>9787544672887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</si>
</sst>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sz val="10"/>
      <color rgb="FF7F8C99"/>
      <name val="微软雅黑"/>
      <charset val="134"/>
    </font>
    <font>
      <b/>
      <sz val="11"/>
      <name val="微软雅黑"/>
      <charset val="134"/>
    </font>
    <font>
      <b/>
      <sz val="12"/>
      <color rgb="FF8A6D1A"/>
      <name val="微软雅黑"/>
      <charset val="134"/>
    </font>
    <font>
      <b/>
      <sz val="11"/>
      <color rgb="FFFFFFFF"/>
      <name val="微软雅黑"/>
      <charset val="134"/>
    </font>
    <font>
      <sz val="10"/>
      <name val="微软雅黑"/>
      <charset val="134"/>
    </font>
    <font>
      <b/>
      <sz val="16"/>
      <color rgb="FF1D5FA8"/>
      <name val="微软雅黑"/>
      <charset val="134"/>
    </font>
    <font>
      <sz val="1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1D5FA8"/>
        <bgColor indexed="64"/>
      </patternFill>
    </fill>
    <fill>
      <patternFill patternType="solid">
        <fgColor rgb="FFFFF3CD"/>
        <bgColor indexed="64"/>
      </patternFill>
    </fill>
    <fill>
      <patternFill patternType="solid">
        <fgColor rgb="FF2F7EC4"/>
        <bgColor indexed="64"/>
      </patternFill>
    </fill>
    <fill>
      <patternFill patternType="solid">
        <fgColor rgb="FFF2F6FA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7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9" borderId="8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10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7" fillId="3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5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0" fontId="0" fillId="6" borderId="1" xfId="0" applyFill="1" applyBorder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5" Type="http://schemas.openxmlformats.org/officeDocument/2006/relationships/styles" Target="styles.xml"/><Relationship Id="rId24" Type="http://schemas.openxmlformats.org/officeDocument/2006/relationships/sharedStrings" Target="sharedStrings.xml"/><Relationship Id="rId23" Type="http://schemas.openxmlformats.org/officeDocument/2006/relationships/theme" Target="theme/theme1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B19"/>
  <sheetViews>
    <sheetView showGridLines="0" tabSelected="1" workbookViewId="0">
      <selection activeCell="D18" sqref="D18"/>
    </sheetView>
  </sheetViews>
  <sheetFormatPr defaultColWidth="9" defaultRowHeight="13.5" outlineLevelCol="1"/>
  <cols>
    <col min="1" max="1" width="3" customWidth="1"/>
    <col min="2" max="2" width="100" customWidth="1"/>
  </cols>
  <sheetData>
    <row r="1" ht="22.5" spans="2:2">
      <c r="B1" s="14" t="s">
        <v>0</v>
      </c>
    </row>
    <row r="2" ht="16.5" spans="2:2">
      <c r="B2" s="15" t="s">
        <v>1</v>
      </c>
    </row>
    <row r="3" ht="16.5" spans="2:2">
      <c r="B3" s="15" t="s">
        <v>2</v>
      </c>
    </row>
    <row r="4" ht="16.5" spans="2:2">
      <c r="B4" s="15" t="s">
        <v>1</v>
      </c>
    </row>
    <row r="5" ht="16.5" spans="2:2">
      <c r="B5" s="15" t="s">
        <v>3</v>
      </c>
    </row>
    <row r="6" ht="16.5" spans="2:2">
      <c r="B6" s="15" t="s">
        <v>4</v>
      </c>
    </row>
    <row r="7" ht="16.5" spans="2:2">
      <c r="B7" s="15" t="s">
        <v>5</v>
      </c>
    </row>
    <row r="8" ht="16.5" spans="2:2">
      <c r="B8" s="15" t="s">
        <v>6</v>
      </c>
    </row>
    <row r="9" ht="16.5" spans="2:2">
      <c r="B9" s="15" t="s">
        <v>7</v>
      </c>
    </row>
    <row r="10" ht="16.5" spans="2:2">
      <c r="B10" s="15" t="s">
        <v>8</v>
      </c>
    </row>
    <row r="11" ht="16.5" spans="2:2">
      <c r="B11" s="15" t="s">
        <v>1</v>
      </c>
    </row>
    <row r="12" ht="16.5" spans="2:2">
      <c r="B12" s="15" t="s">
        <v>9</v>
      </c>
    </row>
    <row r="13" ht="16.5" spans="2:2">
      <c r="B13" s="15" t="s">
        <v>10</v>
      </c>
    </row>
    <row r="14" ht="16.5" spans="2:2">
      <c r="B14" s="15" t="s">
        <v>1</v>
      </c>
    </row>
    <row r="15" ht="16.5" spans="2:2">
      <c r="B15" s="15" t="s">
        <v>11</v>
      </c>
    </row>
    <row r="16" ht="16.5" spans="2:2">
      <c r="B16" s="15" t="s">
        <v>12</v>
      </c>
    </row>
    <row r="17" ht="16.5" spans="2:2">
      <c r="B17" s="15" t="s">
        <v>13</v>
      </c>
    </row>
    <row r="18" ht="16.5" spans="2:2">
      <c r="B18" s="15" t="s">
        <v>1</v>
      </c>
    </row>
    <row r="19" ht="16.5" spans="2:2">
      <c r="B19" s="15"/>
    </row>
  </sheetData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2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199</v>
      </c>
    </row>
    <row r="2" ht="18" customHeight="1" spans="1:24">
      <c r="A2" s="2" t="s">
        <v>200</v>
      </c>
      <c r="X2" t="s">
        <v>201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16.5" spans="1:24">
      <c r="A7" s="8">
        <v>1</v>
      </c>
      <c r="B7" s="9" t="s">
        <v>202</v>
      </c>
      <c r="C7" s="9" t="s">
        <v>59</v>
      </c>
      <c r="D7" s="9" t="s">
        <v>60</v>
      </c>
      <c r="E7" s="8" t="s">
        <v>61</v>
      </c>
      <c r="F7" s="8" t="s">
        <v>42</v>
      </c>
      <c r="G7" s="9" t="s">
        <v>51</v>
      </c>
      <c r="H7" s="8">
        <v>42</v>
      </c>
      <c r="I7" s="8" t="s">
        <v>44</v>
      </c>
      <c r="J7" s="8">
        <v>31.5</v>
      </c>
      <c r="K7" s="8">
        <f t="shared" ref="K7:K21" si="0">$J$4</f>
        <v>0</v>
      </c>
      <c r="L7" s="8">
        <f t="shared" ref="L7:L21" si="1">J7*K7</f>
        <v>0</v>
      </c>
    </row>
    <row r="8" ht="16.5" spans="1:24">
      <c r="A8" s="10">
        <v>2</v>
      </c>
      <c r="B8" s="11" t="s">
        <v>54</v>
      </c>
      <c r="C8" s="11" t="s">
        <v>54</v>
      </c>
      <c r="D8" s="11" t="s">
        <v>55</v>
      </c>
      <c r="E8" s="10" t="s">
        <v>56</v>
      </c>
      <c r="F8" s="10" t="s">
        <v>42</v>
      </c>
      <c r="G8" s="11" t="s">
        <v>51</v>
      </c>
      <c r="H8" s="10">
        <v>49</v>
      </c>
      <c r="I8" s="10" t="s">
        <v>44</v>
      </c>
      <c r="J8" s="10">
        <v>36.75</v>
      </c>
      <c r="K8" s="10">
        <f t="shared" si="0"/>
        <v>0</v>
      </c>
      <c r="L8" s="10">
        <f t="shared" si="1"/>
        <v>0</v>
      </c>
    </row>
    <row r="9" ht="16.5" spans="1:24">
      <c r="A9" s="8">
        <v>3</v>
      </c>
      <c r="B9" s="9" t="s">
        <v>73</v>
      </c>
      <c r="C9" s="9" t="s">
        <v>74</v>
      </c>
      <c r="D9" s="9" t="s">
        <v>75</v>
      </c>
      <c r="E9" s="8" t="s">
        <v>76</v>
      </c>
      <c r="F9" s="8" t="s">
        <v>42</v>
      </c>
      <c r="G9" s="9" t="s">
        <v>51</v>
      </c>
      <c r="H9" s="8">
        <v>28.5</v>
      </c>
      <c r="I9" s="8" t="s">
        <v>44</v>
      </c>
      <c r="J9" s="8">
        <v>21.38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73</v>
      </c>
      <c r="C10" s="11" t="s">
        <v>78</v>
      </c>
      <c r="D10" s="11" t="s">
        <v>79</v>
      </c>
      <c r="E10" s="10" t="s">
        <v>80</v>
      </c>
      <c r="F10" s="10" t="s">
        <v>42</v>
      </c>
      <c r="G10" s="11" t="s">
        <v>51</v>
      </c>
      <c r="H10" s="10">
        <v>49.8</v>
      </c>
      <c r="I10" s="10" t="s">
        <v>44</v>
      </c>
      <c r="J10" s="10">
        <v>37.35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82</v>
      </c>
      <c r="C11" s="9" t="s">
        <v>83</v>
      </c>
      <c r="D11" s="9" t="s">
        <v>84</v>
      </c>
      <c r="E11" s="8" t="s">
        <v>85</v>
      </c>
      <c r="F11" s="8" t="s">
        <v>42</v>
      </c>
      <c r="G11" s="9" t="s">
        <v>86</v>
      </c>
      <c r="H11" s="8">
        <v>48.5</v>
      </c>
      <c r="I11" s="8" t="s">
        <v>44</v>
      </c>
      <c r="J11" s="8">
        <v>36.38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93</v>
      </c>
      <c r="C12" s="11" t="s">
        <v>94</v>
      </c>
      <c r="D12" s="11" t="s">
        <v>95</v>
      </c>
      <c r="E12" s="10" t="s">
        <v>96</v>
      </c>
      <c r="F12" s="10" t="s">
        <v>42</v>
      </c>
      <c r="G12" s="11" t="s">
        <v>86</v>
      </c>
      <c r="H12" s="10">
        <v>18</v>
      </c>
      <c r="I12" s="10" t="s">
        <v>97</v>
      </c>
      <c r="J12" s="10">
        <v>18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110</v>
      </c>
      <c r="C13" s="9" t="s">
        <v>111</v>
      </c>
      <c r="D13" s="9" t="s">
        <v>112</v>
      </c>
      <c r="E13" s="8" t="s">
        <v>113</v>
      </c>
      <c r="F13" s="8" t="s">
        <v>42</v>
      </c>
      <c r="G13" s="9" t="s">
        <v>114</v>
      </c>
      <c r="H13" s="8">
        <v>53</v>
      </c>
      <c r="I13" s="8" t="s">
        <v>44</v>
      </c>
      <c r="J13" s="8">
        <v>39.75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110</v>
      </c>
      <c r="C14" s="11" t="s">
        <v>116</v>
      </c>
      <c r="D14" s="11" t="s">
        <v>117</v>
      </c>
      <c r="E14" s="10" t="s">
        <v>118</v>
      </c>
      <c r="F14" s="10" t="s">
        <v>42</v>
      </c>
      <c r="G14" s="11" t="s">
        <v>114</v>
      </c>
      <c r="H14" s="10">
        <v>75</v>
      </c>
      <c r="I14" s="10" t="s">
        <v>44</v>
      </c>
      <c r="J14" s="10">
        <v>56.25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203</v>
      </c>
      <c r="C15" s="9" t="s">
        <v>204</v>
      </c>
      <c r="D15" s="9" t="s">
        <v>205</v>
      </c>
      <c r="E15" s="8" t="s">
        <v>206</v>
      </c>
      <c r="F15" s="8" t="s">
        <v>50</v>
      </c>
      <c r="G15" s="9" t="s">
        <v>207</v>
      </c>
      <c r="H15" s="8">
        <v>59</v>
      </c>
      <c r="I15" s="8" t="s">
        <v>44</v>
      </c>
      <c r="J15" s="8">
        <v>44.25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46</v>
      </c>
      <c r="C16" s="11" t="s">
        <v>47</v>
      </c>
      <c r="D16" s="11" t="s">
        <v>48</v>
      </c>
      <c r="E16" s="10" t="s">
        <v>49</v>
      </c>
      <c r="F16" s="10" t="s">
        <v>208</v>
      </c>
      <c r="G16" s="11" t="s">
        <v>51</v>
      </c>
      <c r="H16" s="10">
        <v>69.8</v>
      </c>
      <c r="I16" s="10" t="s">
        <v>44</v>
      </c>
      <c r="J16" s="10">
        <v>52.35</v>
      </c>
      <c r="K16" s="10">
        <f t="shared" si="0"/>
        <v>0</v>
      </c>
      <c r="L16" s="10">
        <f t="shared" si="1"/>
        <v>0</v>
      </c>
    </row>
    <row r="17" ht="33" spans="1:12">
      <c r="A17" s="8">
        <v>11</v>
      </c>
      <c r="B17" s="9" t="s">
        <v>209</v>
      </c>
      <c r="C17" s="9" t="s">
        <v>89</v>
      </c>
      <c r="D17" s="9" t="s">
        <v>90</v>
      </c>
      <c r="E17" s="8" t="s">
        <v>91</v>
      </c>
      <c r="F17" s="8" t="s">
        <v>208</v>
      </c>
      <c r="G17" s="9" t="s">
        <v>210</v>
      </c>
      <c r="H17" s="8">
        <v>46.5</v>
      </c>
      <c r="I17" s="8" t="s">
        <v>44</v>
      </c>
      <c r="J17" s="8">
        <v>34.88</v>
      </c>
      <c r="K17" s="8">
        <f t="shared" si="0"/>
        <v>0</v>
      </c>
      <c r="L17" s="8">
        <f t="shared" si="1"/>
        <v>0</v>
      </c>
    </row>
    <row r="18" ht="16.5" spans="1:12">
      <c r="A18" s="10">
        <v>12</v>
      </c>
      <c r="B18" s="11" t="s">
        <v>211</v>
      </c>
      <c r="C18" s="11" t="s">
        <v>69</v>
      </c>
      <c r="D18" s="11" t="s">
        <v>70</v>
      </c>
      <c r="E18" s="10" t="s">
        <v>71</v>
      </c>
      <c r="F18" s="10" t="s">
        <v>42</v>
      </c>
      <c r="G18" s="11" t="s">
        <v>51</v>
      </c>
      <c r="H18" s="10">
        <v>69.6</v>
      </c>
      <c r="I18" s="10" t="s">
        <v>44</v>
      </c>
      <c r="J18" s="10">
        <v>52.2</v>
      </c>
      <c r="K18" s="10">
        <f t="shared" si="0"/>
        <v>0</v>
      </c>
      <c r="L18" s="10">
        <f t="shared" si="1"/>
        <v>0</v>
      </c>
    </row>
    <row r="19" ht="16.5" spans="1:12">
      <c r="A19" s="8">
        <v>13</v>
      </c>
      <c r="B19" s="9" t="s">
        <v>63</v>
      </c>
      <c r="C19" s="9" t="s">
        <v>64</v>
      </c>
      <c r="D19" s="9" t="s">
        <v>65</v>
      </c>
      <c r="E19" s="8" t="s">
        <v>66</v>
      </c>
      <c r="F19" s="8" t="s">
        <v>42</v>
      </c>
      <c r="G19" s="9" t="s">
        <v>51</v>
      </c>
      <c r="H19" s="8">
        <v>72</v>
      </c>
      <c r="I19" s="8" t="s">
        <v>44</v>
      </c>
      <c r="J19" s="8">
        <v>54</v>
      </c>
      <c r="K19" s="8">
        <f t="shared" si="0"/>
        <v>0</v>
      </c>
      <c r="L19" s="8">
        <f t="shared" si="1"/>
        <v>0</v>
      </c>
    </row>
    <row r="20" ht="33" spans="1:12">
      <c r="A20" s="10">
        <v>14</v>
      </c>
      <c r="B20" s="11" t="s">
        <v>126</v>
      </c>
      <c r="C20" s="11" t="s">
        <v>127</v>
      </c>
      <c r="D20" s="11" t="s">
        <v>128</v>
      </c>
      <c r="E20" s="10" t="s">
        <v>129</v>
      </c>
      <c r="F20" s="10" t="s">
        <v>42</v>
      </c>
      <c r="G20" s="11" t="s">
        <v>43</v>
      </c>
      <c r="H20" s="10">
        <v>39.8</v>
      </c>
      <c r="I20" s="10" t="s">
        <v>44</v>
      </c>
      <c r="J20" s="10">
        <v>29.85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99</v>
      </c>
      <c r="C21" s="9" t="s">
        <v>100</v>
      </c>
      <c r="D21" s="9" t="s">
        <v>101</v>
      </c>
      <c r="E21" s="8" t="s">
        <v>102</v>
      </c>
      <c r="F21" s="8" t="s">
        <v>42</v>
      </c>
      <c r="G21" s="9" t="s">
        <v>86</v>
      </c>
      <c r="H21" s="8">
        <v>38</v>
      </c>
      <c r="I21" s="8" t="s">
        <v>44</v>
      </c>
      <c r="J21" s="8">
        <v>28.5</v>
      </c>
      <c r="K21" s="8">
        <f t="shared" si="0"/>
        <v>0</v>
      </c>
      <c r="L21" s="8">
        <f t="shared" si="1"/>
        <v>0</v>
      </c>
    </row>
    <row r="22" ht="15" spans="1:12">
      <c r="A22" s="12" t="s">
        <v>131</v>
      </c>
      <c r="B22" s="13"/>
      <c r="C22" s="13"/>
      <c r="D22" s="13"/>
      <c r="E22" s="13"/>
      <c r="F22" s="13"/>
      <c r="G22" s="13"/>
      <c r="H22" s="13"/>
      <c r="I22" s="13"/>
      <c r="J22" s="13"/>
      <c r="K22" s="12">
        <f>SUM(K7:K21)</f>
        <v>0</v>
      </c>
      <c r="L22" s="12">
        <f>SUM(L7:L21)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2:J22"/>
  </mergeCells>
  <dataValidations count="1">
    <dataValidation type="list" allowBlank="1" errorTitle="输入无效" error="请从下拉列表中选择本班所属班级" sqref="D3">
      <formula1>$X$2:$X$2</formula1>
    </dataValidation>
  </dataValidations>
  <pageMargins left="0.3" right="0.3" top="0.4" bottom="0.4" header="0.2" footer="0.2"/>
  <pageSetup paperSize="9" scale="9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1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212</v>
      </c>
    </row>
    <row r="2" ht="18" customHeight="1" spans="1:24">
      <c r="A2" s="2" t="s">
        <v>165</v>
      </c>
      <c r="X2" t="s">
        <v>213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214</v>
      </c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0" si="0">$J$4</f>
        <v>0</v>
      </c>
      <c r="L7" s="8">
        <f t="shared" ref="L7:L20" si="1">J7*K7</f>
        <v>0</v>
      </c>
    </row>
    <row r="8" ht="33" spans="1:24">
      <c r="A8" s="10">
        <v>2</v>
      </c>
      <c r="B8" s="11" t="s">
        <v>46</v>
      </c>
      <c r="C8" s="11" t="s">
        <v>47</v>
      </c>
      <c r="D8" s="11" t="s">
        <v>48</v>
      </c>
      <c r="E8" s="10" t="s">
        <v>49</v>
      </c>
      <c r="F8" s="10" t="s">
        <v>50</v>
      </c>
      <c r="G8" s="11" t="s">
        <v>51</v>
      </c>
      <c r="H8" s="10">
        <v>69.8</v>
      </c>
      <c r="I8" s="10" t="s">
        <v>44</v>
      </c>
      <c r="J8" s="10">
        <v>52.35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215</v>
      </c>
      <c r="C9" s="9" t="s">
        <v>216</v>
      </c>
      <c r="D9" s="9" t="s">
        <v>217</v>
      </c>
      <c r="E9" s="8" t="s">
        <v>218</v>
      </c>
      <c r="F9" s="8" t="s">
        <v>219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33" spans="1:24">
      <c r="A10" s="10">
        <v>4</v>
      </c>
      <c r="B10" s="11" t="s">
        <v>215</v>
      </c>
      <c r="C10" s="11" t="s">
        <v>220</v>
      </c>
      <c r="D10" s="11" t="s">
        <v>221</v>
      </c>
      <c r="E10" s="10" t="s">
        <v>222</v>
      </c>
      <c r="F10" s="10" t="s">
        <v>219</v>
      </c>
      <c r="G10" s="11" t="s">
        <v>51</v>
      </c>
      <c r="H10" s="10">
        <v>48.5</v>
      </c>
      <c r="I10" s="10" t="s">
        <v>44</v>
      </c>
      <c r="J10" s="10">
        <v>36.38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223</v>
      </c>
      <c r="C11" s="9" t="s">
        <v>224</v>
      </c>
      <c r="D11" s="9" t="s">
        <v>225</v>
      </c>
      <c r="E11" s="8" t="s">
        <v>226</v>
      </c>
      <c r="F11" s="8" t="s">
        <v>50</v>
      </c>
      <c r="G11" s="9" t="s">
        <v>51</v>
      </c>
      <c r="H11" s="8">
        <v>79</v>
      </c>
      <c r="I11" s="8" t="s">
        <v>44</v>
      </c>
      <c r="J11" s="8">
        <v>59.25</v>
      </c>
      <c r="K11" s="8">
        <f t="shared" si="0"/>
        <v>0</v>
      </c>
      <c r="L11" s="8">
        <f t="shared" si="1"/>
        <v>0</v>
      </c>
    </row>
    <row r="12" ht="33" spans="1:24">
      <c r="A12" s="10">
        <v>6</v>
      </c>
      <c r="B12" s="11" t="s">
        <v>82</v>
      </c>
      <c r="C12" s="11" t="s">
        <v>83</v>
      </c>
      <c r="D12" s="11" t="s">
        <v>84</v>
      </c>
      <c r="E12" s="10" t="s">
        <v>85</v>
      </c>
      <c r="F12" s="10" t="s">
        <v>42</v>
      </c>
      <c r="G12" s="11" t="s">
        <v>86</v>
      </c>
      <c r="H12" s="10">
        <v>48.5</v>
      </c>
      <c r="I12" s="10" t="s">
        <v>44</v>
      </c>
      <c r="J12" s="10">
        <v>36.38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88</v>
      </c>
      <c r="C13" s="9" t="s">
        <v>89</v>
      </c>
      <c r="D13" s="9" t="s">
        <v>90</v>
      </c>
      <c r="E13" s="8" t="s">
        <v>91</v>
      </c>
      <c r="F13" s="8" t="s">
        <v>42</v>
      </c>
      <c r="G13" s="9" t="s">
        <v>86</v>
      </c>
      <c r="H13" s="8">
        <v>46.5</v>
      </c>
      <c r="I13" s="8" t="s">
        <v>44</v>
      </c>
      <c r="J13" s="8">
        <v>34.88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93</v>
      </c>
      <c r="C14" s="11" t="s">
        <v>94</v>
      </c>
      <c r="D14" s="11" t="s">
        <v>95</v>
      </c>
      <c r="E14" s="10" t="s">
        <v>96</v>
      </c>
      <c r="F14" s="10" t="s">
        <v>42</v>
      </c>
      <c r="G14" s="11" t="s">
        <v>86</v>
      </c>
      <c r="H14" s="10">
        <v>18</v>
      </c>
      <c r="I14" s="10" t="s">
        <v>97</v>
      </c>
      <c r="J14" s="10">
        <v>18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99</v>
      </c>
      <c r="C15" s="9" t="s">
        <v>100</v>
      </c>
      <c r="D15" s="9" t="s">
        <v>101</v>
      </c>
      <c r="E15" s="8" t="s">
        <v>102</v>
      </c>
      <c r="F15" s="8" t="s">
        <v>42</v>
      </c>
      <c r="G15" s="9" t="s">
        <v>86</v>
      </c>
      <c r="H15" s="8">
        <v>38</v>
      </c>
      <c r="I15" s="8" t="s">
        <v>44</v>
      </c>
      <c r="J15" s="8">
        <v>28.5</v>
      </c>
      <c r="K15" s="8">
        <f t="shared" si="0"/>
        <v>0</v>
      </c>
      <c r="L15" s="8">
        <f t="shared" si="1"/>
        <v>0</v>
      </c>
    </row>
    <row r="16" ht="16.5" spans="1:24">
      <c r="A16" s="10">
        <v>10</v>
      </c>
      <c r="B16" s="11" t="s">
        <v>104</v>
      </c>
      <c r="C16" s="11" t="s">
        <v>105</v>
      </c>
      <c r="D16" s="11" t="s">
        <v>106</v>
      </c>
      <c r="E16" s="10" t="s">
        <v>107</v>
      </c>
      <c r="F16" s="10" t="s">
        <v>42</v>
      </c>
      <c r="G16" s="11" t="s">
        <v>108</v>
      </c>
      <c r="H16" s="10">
        <v>62</v>
      </c>
      <c r="I16" s="10" t="s">
        <v>44</v>
      </c>
      <c r="J16" s="10">
        <v>46.5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110</v>
      </c>
      <c r="C17" s="9" t="s">
        <v>111</v>
      </c>
      <c r="D17" s="9" t="s">
        <v>112</v>
      </c>
      <c r="E17" s="8" t="s">
        <v>113</v>
      </c>
      <c r="F17" s="8" t="s">
        <v>42</v>
      </c>
      <c r="G17" s="9" t="s">
        <v>114</v>
      </c>
      <c r="H17" s="8">
        <v>53</v>
      </c>
      <c r="I17" s="8" t="s">
        <v>44</v>
      </c>
      <c r="J17" s="8">
        <v>39.75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110</v>
      </c>
      <c r="C18" s="11" t="s">
        <v>116</v>
      </c>
      <c r="D18" s="11" t="s">
        <v>117</v>
      </c>
      <c r="E18" s="10" t="s">
        <v>118</v>
      </c>
      <c r="F18" s="10" t="s">
        <v>42</v>
      </c>
      <c r="G18" s="11" t="s">
        <v>114</v>
      </c>
      <c r="H18" s="10">
        <v>75</v>
      </c>
      <c r="I18" s="10" t="s">
        <v>44</v>
      </c>
      <c r="J18" s="10">
        <v>56.25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227</v>
      </c>
      <c r="C19" s="9" t="s">
        <v>227</v>
      </c>
      <c r="D19" s="9" t="s">
        <v>228</v>
      </c>
      <c r="E19" s="8" t="s">
        <v>229</v>
      </c>
      <c r="F19" s="8" t="s">
        <v>123</v>
      </c>
      <c r="G19" s="9" t="s">
        <v>51</v>
      </c>
      <c r="H19" s="8">
        <v>55</v>
      </c>
      <c r="I19" s="8" t="s">
        <v>44</v>
      </c>
      <c r="J19" s="8">
        <v>41.25</v>
      </c>
      <c r="K19" s="8">
        <f t="shared" si="0"/>
        <v>0</v>
      </c>
      <c r="L19" s="8">
        <f t="shared" si="1"/>
        <v>0</v>
      </c>
    </row>
    <row r="20" ht="33" spans="1:12">
      <c r="A20" s="10">
        <v>14</v>
      </c>
      <c r="B20" s="11" t="s">
        <v>126</v>
      </c>
      <c r="C20" s="11" t="s">
        <v>127</v>
      </c>
      <c r="D20" s="11" t="s">
        <v>128</v>
      </c>
      <c r="E20" s="10" t="s">
        <v>129</v>
      </c>
      <c r="F20" s="10" t="s">
        <v>42</v>
      </c>
      <c r="G20" s="11" t="s">
        <v>43</v>
      </c>
      <c r="H20" s="10">
        <v>39.8</v>
      </c>
      <c r="I20" s="10" t="s">
        <v>44</v>
      </c>
      <c r="J20" s="10">
        <v>29.85</v>
      </c>
      <c r="K20" s="10">
        <f t="shared" si="0"/>
        <v>0</v>
      </c>
      <c r="L20" s="10">
        <f t="shared" si="1"/>
        <v>0</v>
      </c>
    </row>
    <row r="21" ht="15" spans="1:12">
      <c r="A21" s="12" t="s">
        <v>131</v>
      </c>
      <c r="B21" s="13"/>
      <c r="C21" s="13"/>
      <c r="D21" s="13"/>
      <c r="E21" s="13"/>
      <c r="F21" s="13"/>
      <c r="G21" s="13"/>
      <c r="H21" s="13"/>
      <c r="I21" s="13"/>
      <c r="J21" s="13"/>
      <c r="K21" s="12">
        <f>SUM(K7:K20)</f>
        <v>0</v>
      </c>
      <c r="L21" s="12">
        <f>SUM(L7:L20)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1:J21"/>
  </mergeCells>
  <dataValidations count="1">
    <dataValidation type="list" allowBlank="1" errorTitle="输入无效" error="请从下拉列表中选择本班所属班级" sqref="D3">
      <formula1>$X$2:$X$3</formula1>
    </dataValidation>
  </dataValidations>
  <pageMargins left="0.3" right="0.3" top="0.4" bottom="0.4" header="0.2" footer="0.2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2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230</v>
      </c>
    </row>
    <row r="2" ht="18" customHeight="1" spans="1:24">
      <c r="A2" s="2" t="s">
        <v>231</v>
      </c>
      <c r="X2" t="s">
        <v>232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233</v>
      </c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1" si="0">$J$4</f>
        <v>0</v>
      </c>
      <c r="L7" s="8">
        <f t="shared" ref="L7:L21" si="1">J7*K7</f>
        <v>0</v>
      </c>
    </row>
    <row r="8" ht="16.5" spans="1:24">
      <c r="A8" s="10">
        <v>2</v>
      </c>
      <c r="B8" s="11" t="s">
        <v>68</v>
      </c>
      <c r="C8" s="11" t="s">
        <v>69</v>
      </c>
      <c r="D8" s="11" t="s">
        <v>70</v>
      </c>
      <c r="E8" s="10" t="s">
        <v>71</v>
      </c>
      <c r="F8" s="10" t="s">
        <v>50</v>
      </c>
      <c r="G8" s="11" t="s">
        <v>51</v>
      </c>
      <c r="H8" s="10">
        <v>69.6</v>
      </c>
      <c r="I8" s="10" t="s">
        <v>44</v>
      </c>
      <c r="J8" s="10">
        <v>52.2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46</v>
      </c>
      <c r="C9" s="9" t="s">
        <v>47</v>
      </c>
      <c r="D9" s="9" t="s">
        <v>48</v>
      </c>
      <c r="E9" s="8" t="s">
        <v>49</v>
      </c>
      <c r="F9" s="8" t="s">
        <v>50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58</v>
      </c>
      <c r="C10" s="11" t="s">
        <v>59</v>
      </c>
      <c r="D10" s="11" t="s">
        <v>60</v>
      </c>
      <c r="E10" s="10" t="s">
        <v>61</v>
      </c>
      <c r="F10" s="10" t="s">
        <v>50</v>
      </c>
      <c r="G10" s="11" t="s">
        <v>51</v>
      </c>
      <c r="H10" s="10">
        <v>42</v>
      </c>
      <c r="I10" s="10" t="s">
        <v>44</v>
      </c>
      <c r="J10" s="10">
        <v>31.5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63</v>
      </c>
      <c r="C11" s="9" t="s">
        <v>64</v>
      </c>
      <c r="D11" s="9" t="s">
        <v>65</v>
      </c>
      <c r="E11" s="8" t="s">
        <v>66</v>
      </c>
      <c r="F11" s="8" t="s">
        <v>50</v>
      </c>
      <c r="G11" s="9" t="s">
        <v>51</v>
      </c>
      <c r="H11" s="8">
        <v>72</v>
      </c>
      <c r="I11" s="8" t="s">
        <v>44</v>
      </c>
      <c r="J11" s="8">
        <v>54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53</v>
      </c>
      <c r="C12" s="11" t="s">
        <v>54</v>
      </c>
      <c r="D12" s="11" t="s">
        <v>55</v>
      </c>
      <c r="E12" s="10" t="s">
        <v>56</v>
      </c>
      <c r="F12" s="10" t="s">
        <v>50</v>
      </c>
      <c r="G12" s="11" t="s">
        <v>51</v>
      </c>
      <c r="H12" s="10">
        <v>49</v>
      </c>
      <c r="I12" s="10" t="s">
        <v>44</v>
      </c>
      <c r="J12" s="10">
        <v>36.75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73</v>
      </c>
      <c r="C13" s="9" t="s">
        <v>74</v>
      </c>
      <c r="D13" s="9" t="s">
        <v>75</v>
      </c>
      <c r="E13" s="8" t="s">
        <v>76</v>
      </c>
      <c r="F13" s="8" t="s">
        <v>42</v>
      </c>
      <c r="G13" s="9" t="s">
        <v>51</v>
      </c>
      <c r="H13" s="8">
        <v>28.5</v>
      </c>
      <c r="I13" s="8" t="s">
        <v>44</v>
      </c>
      <c r="J13" s="8">
        <v>21.38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73</v>
      </c>
      <c r="C14" s="11" t="s">
        <v>78</v>
      </c>
      <c r="D14" s="11" t="s">
        <v>79</v>
      </c>
      <c r="E14" s="10" t="s">
        <v>80</v>
      </c>
      <c r="F14" s="10" t="s">
        <v>42</v>
      </c>
      <c r="G14" s="11" t="s">
        <v>51</v>
      </c>
      <c r="H14" s="10">
        <v>49.8</v>
      </c>
      <c r="I14" s="10" t="s">
        <v>44</v>
      </c>
      <c r="J14" s="10">
        <v>37.35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82</v>
      </c>
      <c r="C15" s="9" t="s">
        <v>83</v>
      </c>
      <c r="D15" s="9" t="s">
        <v>84</v>
      </c>
      <c r="E15" s="8" t="s">
        <v>85</v>
      </c>
      <c r="F15" s="8" t="s">
        <v>42</v>
      </c>
      <c r="G15" s="9" t="s">
        <v>86</v>
      </c>
      <c r="H15" s="8">
        <v>48.5</v>
      </c>
      <c r="I15" s="8" t="s">
        <v>44</v>
      </c>
      <c r="J15" s="8">
        <v>36.38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88</v>
      </c>
      <c r="C16" s="11" t="s">
        <v>89</v>
      </c>
      <c r="D16" s="11" t="s">
        <v>90</v>
      </c>
      <c r="E16" s="10" t="s">
        <v>91</v>
      </c>
      <c r="F16" s="10" t="s">
        <v>42</v>
      </c>
      <c r="G16" s="11" t="s">
        <v>86</v>
      </c>
      <c r="H16" s="10">
        <v>46.5</v>
      </c>
      <c r="I16" s="10" t="s">
        <v>44</v>
      </c>
      <c r="J16" s="10">
        <v>34.88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93</v>
      </c>
      <c r="C17" s="9" t="s">
        <v>94</v>
      </c>
      <c r="D17" s="9" t="s">
        <v>95</v>
      </c>
      <c r="E17" s="8" t="s">
        <v>96</v>
      </c>
      <c r="F17" s="8" t="s">
        <v>42</v>
      </c>
      <c r="G17" s="9" t="s">
        <v>86</v>
      </c>
      <c r="H17" s="8">
        <v>18</v>
      </c>
      <c r="I17" s="8" t="s">
        <v>97</v>
      </c>
      <c r="J17" s="8">
        <v>18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99</v>
      </c>
      <c r="C18" s="11" t="s">
        <v>100</v>
      </c>
      <c r="D18" s="11" t="s">
        <v>101</v>
      </c>
      <c r="E18" s="10" t="s">
        <v>102</v>
      </c>
      <c r="F18" s="10" t="s">
        <v>42</v>
      </c>
      <c r="G18" s="11" t="s">
        <v>86</v>
      </c>
      <c r="H18" s="10">
        <v>38</v>
      </c>
      <c r="I18" s="10" t="s">
        <v>44</v>
      </c>
      <c r="J18" s="10">
        <v>28.5</v>
      </c>
      <c r="K18" s="10">
        <f t="shared" si="0"/>
        <v>0</v>
      </c>
      <c r="L18" s="10">
        <f t="shared" si="1"/>
        <v>0</v>
      </c>
    </row>
    <row r="19" ht="16.5" spans="1:12">
      <c r="A19" s="8">
        <v>13</v>
      </c>
      <c r="B19" s="9" t="s">
        <v>110</v>
      </c>
      <c r="C19" s="9" t="s">
        <v>111</v>
      </c>
      <c r="D19" s="9" t="s">
        <v>112</v>
      </c>
      <c r="E19" s="8" t="s">
        <v>113</v>
      </c>
      <c r="F19" s="8" t="s">
        <v>42</v>
      </c>
      <c r="G19" s="9" t="s">
        <v>114</v>
      </c>
      <c r="H19" s="8">
        <v>53</v>
      </c>
      <c r="I19" s="8" t="s">
        <v>44</v>
      </c>
      <c r="J19" s="8">
        <v>39.75</v>
      </c>
      <c r="K19" s="8">
        <f t="shared" si="0"/>
        <v>0</v>
      </c>
      <c r="L19" s="8">
        <f t="shared" si="1"/>
        <v>0</v>
      </c>
    </row>
    <row r="20" ht="33" spans="1:12">
      <c r="A20" s="10">
        <v>14</v>
      </c>
      <c r="B20" s="11" t="s">
        <v>110</v>
      </c>
      <c r="C20" s="11" t="s">
        <v>116</v>
      </c>
      <c r="D20" s="11" t="s">
        <v>117</v>
      </c>
      <c r="E20" s="10" t="s">
        <v>118</v>
      </c>
      <c r="F20" s="10" t="s">
        <v>42</v>
      </c>
      <c r="G20" s="11" t="s">
        <v>114</v>
      </c>
      <c r="H20" s="10">
        <v>75</v>
      </c>
      <c r="I20" s="10" t="s">
        <v>44</v>
      </c>
      <c r="J20" s="10">
        <v>56.25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126</v>
      </c>
      <c r="C21" s="9" t="s">
        <v>127</v>
      </c>
      <c r="D21" s="9" t="s">
        <v>128</v>
      </c>
      <c r="E21" s="8" t="s">
        <v>129</v>
      </c>
      <c r="F21" s="8" t="s">
        <v>42</v>
      </c>
      <c r="G21" s="9" t="s">
        <v>43</v>
      </c>
      <c r="H21" s="8">
        <v>39.8</v>
      </c>
      <c r="I21" s="8" t="s">
        <v>44</v>
      </c>
      <c r="J21" s="8">
        <v>29.85</v>
      </c>
      <c r="K21" s="8">
        <f t="shared" si="0"/>
        <v>0</v>
      </c>
      <c r="L21" s="8">
        <f t="shared" si="1"/>
        <v>0</v>
      </c>
    </row>
    <row r="22" ht="15" spans="1:12">
      <c r="A22" s="12" t="s">
        <v>131</v>
      </c>
      <c r="B22" s="13"/>
      <c r="C22" s="13"/>
      <c r="D22" s="13"/>
      <c r="E22" s="13"/>
      <c r="F22" s="13"/>
      <c r="G22" s="13"/>
      <c r="H22" s="13"/>
      <c r="I22" s="13"/>
      <c r="J22" s="13"/>
      <c r="K22" s="12">
        <f>SUM(K7:K21)</f>
        <v>0</v>
      </c>
      <c r="L22" s="12">
        <f>SUM(L7:L21)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2:J22"/>
  </mergeCells>
  <dataValidations count="1">
    <dataValidation type="list" allowBlank="1" errorTitle="输入无效" error="请从下拉列表中选择本班所属班级" sqref="D3">
      <formula1>$X$2:$X$3</formula1>
    </dataValidation>
  </dataValidations>
  <pageMargins left="0.3" right="0.3" top="0.4" bottom="0.4" header="0.2" footer="0.2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1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234</v>
      </c>
    </row>
    <row r="2" ht="18" customHeight="1" spans="1:24">
      <c r="A2" s="2" t="s">
        <v>235</v>
      </c>
      <c r="X2" t="s">
        <v>236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0" si="0">$J$4</f>
        <v>0</v>
      </c>
      <c r="L7" s="8">
        <f t="shared" ref="L7:L20" si="1">J7*K7</f>
        <v>0</v>
      </c>
    </row>
    <row r="8" ht="33" spans="1:24">
      <c r="A8" s="10">
        <v>2</v>
      </c>
      <c r="B8" s="11" t="s">
        <v>46</v>
      </c>
      <c r="C8" s="11" t="s">
        <v>47</v>
      </c>
      <c r="D8" s="11" t="s">
        <v>48</v>
      </c>
      <c r="E8" s="10" t="s">
        <v>49</v>
      </c>
      <c r="F8" s="10" t="s">
        <v>50</v>
      </c>
      <c r="G8" s="11" t="s">
        <v>51</v>
      </c>
      <c r="H8" s="10">
        <v>69.8</v>
      </c>
      <c r="I8" s="10" t="s">
        <v>44</v>
      </c>
      <c r="J8" s="10">
        <v>52.35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215</v>
      </c>
      <c r="C9" s="9" t="s">
        <v>216</v>
      </c>
      <c r="D9" s="9" t="s">
        <v>217</v>
      </c>
      <c r="E9" s="8" t="s">
        <v>218</v>
      </c>
      <c r="F9" s="8" t="s">
        <v>50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33" spans="1:24">
      <c r="A10" s="10">
        <v>4</v>
      </c>
      <c r="B10" s="11" t="s">
        <v>215</v>
      </c>
      <c r="C10" s="11" t="s">
        <v>220</v>
      </c>
      <c r="D10" s="11" t="s">
        <v>221</v>
      </c>
      <c r="E10" s="10" t="s">
        <v>222</v>
      </c>
      <c r="F10" s="10" t="s">
        <v>50</v>
      </c>
      <c r="G10" s="11" t="s">
        <v>51</v>
      </c>
      <c r="H10" s="10">
        <v>48.5</v>
      </c>
      <c r="I10" s="10" t="s">
        <v>44</v>
      </c>
      <c r="J10" s="10">
        <v>36.38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223</v>
      </c>
      <c r="C11" s="9" t="s">
        <v>224</v>
      </c>
      <c r="D11" s="9" t="s">
        <v>225</v>
      </c>
      <c r="E11" s="8" t="s">
        <v>226</v>
      </c>
      <c r="F11" s="8" t="s">
        <v>50</v>
      </c>
      <c r="G11" s="9" t="s">
        <v>51</v>
      </c>
      <c r="H11" s="8">
        <v>79</v>
      </c>
      <c r="I11" s="8" t="s">
        <v>44</v>
      </c>
      <c r="J11" s="8">
        <v>59.25</v>
      </c>
      <c r="K11" s="8">
        <f t="shared" si="0"/>
        <v>0</v>
      </c>
      <c r="L11" s="8">
        <f t="shared" si="1"/>
        <v>0</v>
      </c>
    </row>
    <row r="12" ht="33" spans="1:24">
      <c r="A12" s="10">
        <v>6</v>
      </c>
      <c r="B12" s="11" t="s">
        <v>82</v>
      </c>
      <c r="C12" s="11" t="s">
        <v>83</v>
      </c>
      <c r="D12" s="11" t="s">
        <v>84</v>
      </c>
      <c r="E12" s="10" t="s">
        <v>85</v>
      </c>
      <c r="F12" s="10" t="s">
        <v>42</v>
      </c>
      <c r="G12" s="11" t="s">
        <v>86</v>
      </c>
      <c r="H12" s="10">
        <v>48.5</v>
      </c>
      <c r="I12" s="10" t="s">
        <v>44</v>
      </c>
      <c r="J12" s="10">
        <v>36.38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88</v>
      </c>
      <c r="C13" s="9" t="s">
        <v>89</v>
      </c>
      <c r="D13" s="9" t="s">
        <v>90</v>
      </c>
      <c r="E13" s="8" t="s">
        <v>91</v>
      </c>
      <c r="F13" s="8" t="s">
        <v>42</v>
      </c>
      <c r="G13" s="9" t="s">
        <v>86</v>
      </c>
      <c r="H13" s="8">
        <v>46.5</v>
      </c>
      <c r="I13" s="8" t="s">
        <v>44</v>
      </c>
      <c r="J13" s="8">
        <v>34.88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93</v>
      </c>
      <c r="C14" s="11" t="s">
        <v>94</v>
      </c>
      <c r="D14" s="11" t="s">
        <v>95</v>
      </c>
      <c r="E14" s="10" t="s">
        <v>96</v>
      </c>
      <c r="F14" s="10" t="s">
        <v>42</v>
      </c>
      <c r="G14" s="11" t="s">
        <v>86</v>
      </c>
      <c r="H14" s="10">
        <v>18</v>
      </c>
      <c r="I14" s="10" t="s">
        <v>97</v>
      </c>
      <c r="J14" s="10">
        <v>18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99</v>
      </c>
      <c r="C15" s="9" t="s">
        <v>100</v>
      </c>
      <c r="D15" s="9" t="s">
        <v>101</v>
      </c>
      <c r="E15" s="8" t="s">
        <v>102</v>
      </c>
      <c r="F15" s="8" t="s">
        <v>42</v>
      </c>
      <c r="G15" s="9" t="s">
        <v>86</v>
      </c>
      <c r="H15" s="8">
        <v>38</v>
      </c>
      <c r="I15" s="8" t="s">
        <v>44</v>
      </c>
      <c r="J15" s="8">
        <v>28.5</v>
      </c>
      <c r="K15" s="8">
        <f t="shared" si="0"/>
        <v>0</v>
      </c>
      <c r="L15" s="8">
        <f t="shared" si="1"/>
        <v>0</v>
      </c>
    </row>
    <row r="16" ht="16.5" spans="1:24">
      <c r="A16" s="10">
        <v>10</v>
      </c>
      <c r="B16" s="11" t="s">
        <v>104</v>
      </c>
      <c r="C16" s="11" t="s">
        <v>105</v>
      </c>
      <c r="D16" s="11" t="s">
        <v>106</v>
      </c>
      <c r="E16" s="10" t="s">
        <v>107</v>
      </c>
      <c r="F16" s="10" t="s">
        <v>42</v>
      </c>
      <c r="G16" s="11" t="s">
        <v>108</v>
      </c>
      <c r="H16" s="10">
        <v>62</v>
      </c>
      <c r="I16" s="10" t="s">
        <v>44</v>
      </c>
      <c r="J16" s="10">
        <v>46.5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110</v>
      </c>
      <c r="C17" s="9" t="s">
        <v>111</v>
      </c>
      <c r="D17" s="9" t="s">
        <v>112</v>
      </c>
      <c r="E17" s="8" t="s">
        <v>113</v>
      </c>
      <c r="F17" s="8" t="s">
        <v>42</v>
      </c>
      <c r="G17" s="9" t="s">
        <v>114</v>
      </c>
      <c r="H17" s="8">
        <v>53</v>
      </c>
      <c r="I17" s="8" t="s">
        <v>44</v>
      </c>
      <c r="J17" s="8">
        <v>39.75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110</v>
      </c>
      <c r="C18" s="11" t="s">
        <v>116</v>
      </c>
      <c r="D18" s="11" t="s">
        <v>117</v>
      </c>
      <c r="E18" s="10" t="s">
        <v>118</v>
      </c>
      <c r="F18" s="10" t="s">
        <v>42</v>
      </c>
      <c r="G18" s="11" t="s">
        <v>114</v>
      </c>
      <c r="H18" s="10">
        <v>75</v>
      </c>
      <c r="I18" s="10" t="s">
        <v>44</v>
      </c>
      <c r="J18" s="10">
        <v>56.25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227</v>
      </c>
      <c r="C19" s="9" t="s">
        <v>227</v>
      </c>
      <c r="D19" s="9" t="s">
        <v>228</v>
      </c>
      <c r="E19" s="8" t="s">
        <v>229</v>
      </c>
      <c r="F19" s="8" t="s">
        <v>123</v>
      </c>
      <c r="G19" s="9" t="s">
        <v>51</v>
      </c>
      <c r="H19" s="8">
        <v>55</v>
      </c>
      <c r="I19" s="8" t="s">
        <v>44</v>
      </c>
      <c r="J19" s="8">
        <v>41.25</v>
      </c>
      <c r="K19" s="8">
        <f t="shared" si="0"/>
        <v>0</v>
      </c>
      <c r="L19" s="8">
        <f t="shared" si="1"/>
        <v>0</v>
      </c>
    </row>
    <row r="20" ht="33" spans="1:12">
      <c r="A20" s="10">
        <v>14</v>
      </c>
      <c r="B20" s="11" t="s">
        <v>126</v>
      </c>
      <c r="C20" s="11" t="s">
        <v>127</v>
      </c>
      <c r="D20" s="11" t="s">
        <v>128</v>
      </c>
      <c r="E20" s="10" t="s">
        <v>129</v>
      </c>
      <c r="F20" s="10" t="s">
        <v>42</v>
      </c>
      <c r="G20" s="11" t="s">
        <v>43</v>
      </c>
      <c r="H20" s="10">
        <v>39.8</v>
      </c>
      <c r="I20" s="10" t="s">
        <v>44</v>
      </c>
      <c r="J20" s="10">
        <v>29.85</v>
      </c>
      <c r="K20" s="10">
        <f t="shared" si="0"/>
        <v>0</v>
      </c>
      <c r="L20" s="10">
        <f t="shared" si="1"/>
        <v>0</v>
      </c>
    </row>
    <row r="21" ht="15" spans="1:12">
      <c r="A21" s="12" t="s">
        <v>131</v>
      </c>
      <c r="B21" s="13"/>
      <c r="C21" s="13"/>
      <c r="D21" s="13"/>
      <c r="E21" s="13"/>
      <c r="F21" s="13"/>
      <c r="G21" s="13"/>
      <c r="H21" s="13"/>
      <c r="I21" s="13"/>
      <c r="J21" s="13"/>
      <c r="K21" s="12">
        <f>SUM(K7:K20)</f>
        <v>0</v>
      </c>
      <c r="L21" s="12">
        <f>SUM(L7:L20)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1:J21"/>
  </mergeCells>
  <dataValidations count="1">
    <dataValidation type="list" allowBlank="1" errorTitle="输入无效" error="请从下拉列表中选择本班所属班级" sqref="D3">
      <formula1>$X$2:$X$2</formula1>
    </dataValidation>
  </dataValidations>
  <pageMargins left="0.3" right="0.3" top="0.4" bottom="0.4" header="0.2" footer="0.2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2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237</v>
      </c>
    </row>
    <row r="2" ht="18" customHeight="1" spans="1:24">
      <c r="A2" s="2" t="s">
        <v>238</v>
      </c>
      <c r="X2" t="s">
        <v>239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240</v>
      </c>
    </row>
    <row r="4" ht="26" customHeight="1" spans="1:24">
      <c r="A4" s="3" t="s">
        <v>21</v>
      </c>
      <c r="J4" s="4"/>
      <c r="X4" t="s">
        <v>241</v>
      </c>
    </row>
    <row r="5" ht="16" customHeight="1" spans="1:24">
      <c r="A5" s="2" t="s">
        <v>23</v>
      </c>
      <c r="X5" t="s">
        <v>242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X6" t="s">
        <v>243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1" si="0">$J$4</f>
        <v>0</v>
      </c>
      <c r="L7" s="8">
        <f t="shared" ref="L7:L21" si="1">J7*K7</f>
        <v>0</v>
      </c>
      <c r="X7" t="s">
        <v>244</v>
      </c>
    </row>
    <row r="8" ht="16.5" spans="1:24">
      <c r="A8" s="10">
        <v>2</v>
      </c>
      <c r="B8" s="11" t="s">
        <v>245</v>
      </c>
      <c r="C8" s="11" t="s">
        <v>246</v>
      </c>
      <c r="D8" s="11" t="s">
        <v>247</v>
      </c>
      <c r="E8" s="10" t="s">
        <v>248</v>
      </c>
      <c r="F8" s="10" t="s">
        <v>50</v>
      </c>
      <c r="G8" s="11" t="s">
        <v>149</v>
      </c>
      <c r="H8" s="10">
        <v>76</v>
      </c>
      <c r="I8" s="10" t="s">
        <v>44</v>
      </c>
      <c r="J8" s="10">
        <v>57</v>
      </c>
      <c r="K8" s="10">
        <f t="shared" si="0"/>
        <v>0</v>
      </c>
      <c r="L8" s="10">
        <f t="shared" si="1"/>
        <v>0</v>
      </c>
      <c r="X8" t="s">
        <v>249</v>
      </c>
    </row>
    <row r="9" ht="33" spans="1:24">
      <c r="A9" s="8">
        <v>3</v>
      </c>
      <c r="B9" s="9" t="s">
        <v>250</v>
      </c>
      <c r="C9" s="9" t="s">
        <v>251</v>
      </c>
      <c r="D9" s="9" t="s">
        <v>252</v>
      </c>
      <c r="E9" s="8" t="s">
        <v>253</v>
      </c>
      <c r="F9" s="8" t="s">
        <v>50</v>
      </c>
      <c r="G9" s="9" t="s">
        <v>254</v>
      </c>
      <c r="H9" s="8">
        <v>49.6</v>
      </c>
      <c r="I9" s="8" t="s">
        <v>44</v>
      </c>
      <c r="J9" s="8">
        <v>37.2</v>
      </c>
      <c r="K9" s="8">
        <f t="shared" si="0"/>
        <v>0</v>
      </c>
      <c r="L9" s="8">
        <f t="shared" si="1"/>
        <v>0</v>
      </c>
      <c r="X9" t="s">
        <v>255</v>
      </c>
    </row>
    <row r="10" ht="16.5" spans="1:24">
      <c r="A10" s="10">
        <v>4</v>
      </c>
      <c r="B10" s="11" t="s">
        <v>256</v>
      </c>
      <c r="C10" s="11" t="s">
        <v>257</v>
      </c>
      <c r="D10" s="11" t="s">
        <v>258</v>
      </c>
      <c r="E10" s="10" t="s">
        <v>259</v>
      </c>
      <c r="F10" s="10" t="s">
        <v>50</v>
      </c>
      <c r="G10" s="11" t="s">
        <v>51</v>
      </c>
      <c r="H10" s="10">
        <v>69.8</v>
      </c>
      <c r="I10" s="10" t="s">
        <v>44</v>
      </c>
      <c r="J10" s="10">
        <v>52.35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73</v>
      </c>
      <c r="C11" s="9" t="s">
        <v>74</v>
      </c>
      <c r="D11" s="9" t="s">
        <v>75</v>
      </c>
      <c r="E11" s="8" t="s">
        <v>76</v>
      </c>
      <c r="F11" s="8" t="s">
        <v>42</v>
      </c>
      <c r="G11" s="9" t="s">
        <v>51</v>
      </c>
      <c r="H11" s="8">
        <v>28.5</v>
      </c>
      <c r="I11" s="8" t="s">
        <v>44</v>
      </c>
      <c r="J11" s="8">
        <v>21.38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73</v>
      </c>
      <c r="C12" s="11" t="s">
        <v>78</v>
      </c>
      <c r="D12" s="11" t="s">
        <v>79</v>
      </c>
      <c r="E12" s="10" t="s">
        <v>80</v>
      </c>
      <c r="F12" s="10" t="s">
        <v>42</v>
      </c>
      <c r="G12" s="11" t="s">
        <v>51</v>
      </c>
      <c r="H12" s="10">
        <v>49.8</v>
      </c>
      <c r="I12" s="10" t="s">
        <v>44</v>
      </c>
      <c r="J12" s="10">
        <v>37.35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82</v>
      </c>
      <c r="C13" s="9" t="s">
        <v>83</v>
      </c>
      <c r="D13" s="9" t="s">
        <v>84</v>
      </c>
      <c r="E13" s="8" t="s">
        <v>85</v>
      </c>
      <c r="F13" s="8" t="s">
        <v>42</v>
      </c>
      <c r="G13" s="9" t="s">
        <v>86</v>
      </c>
      <c r="H13" s="8">
        <v>48.5</v>
      </c>
      <c r="I13" s="8" t="s">
        <v>44</v>
      </c>
      <c r="J13" s="8">
        <v>36.38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88</v>
      </c>
      <c r="C14" s="11" t="s">
        <v>89</v>
      </c>
      <c r="D14" s="11" t="s">
        <v>90</v>
      </c>
      <c r="E14" s="10" t="s">
        <v>91</v>
      </c>
      <c r="F14" s="10" t="s">
        <v>42</v>
      </c>
      <c r="G14" s="11" t="s">
        <v>86</v>
      </c>
      <c r="H14" s="10">
        <v>46.5</v>
      </c>
      <c r="I14" s="10" t="s">
        <v>44</v>
      </c>
      <c r="J14" s="10">
        <v>34.88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93</v>
      </c>
      <c r="C15" s="9" t="s">
        <v>94</v>
      </c>
      <c r="D15" s="9" t="s">
        <v>95</v>
      </c>
      <c r="E15" s="8" t="s">
        <v>96</v>
      </c>
      <c r="F15" s="8" t="s">
        <v>42</v>
      </c>
      <c r="G15" s="9" t="s">
        <v>86</v>
      </c>
      <c r="H15" s="8">
        <v>18</v>
      </c>
      <c r="I15" s="8" t="s">
        <v>97</v>
      </c>
      <c r="J15" s="8">
        <v>18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99</v>
      </c>
      <c r="C16" s="11" t="s">
        <v>100</v>
      </c>
      <c r="D16" s="11" t="s">
        <v>101</v>
      </c>
      <c r="E16" s="10" t="s">
        <v>102</v>
      </c>
      <c r="F16" s="10" t="s">
        <v>42</v>
      </c>
      <c r="G16" s="11" t="s">
        <v>86</v>
      </c>
      <c r="H16" s="10">
        <v>38</v>
      </c>
      <c r="I16" s="10" t="s">
        <v>44</v>
      </c>
      <c r="J16" s="10">
        <v>28.5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104</v>
      </c>
      <c r="C17" s="9" t="s">
        <v>105</v>
      </c>
      <c r="D17" s="9" t="s">
        <v>106</v>
      </c>
      <c r="E17" s="8" t="s">
        <v>107</v>
      </c>
      <c r="F17" s="8" t="s">
        <v>42</v>
      </c>
      <c r="G17" s="9" t="s">
        <v>108</v>
      </c>
      <c r="H17" s="8">
        <v>62</v>
      </c>
      <c r="I17" s="8" t="s">
        <v>44</v>
      </c>
      <c r="J17" s="8">
        <v>46.5</v>
      </c>
      <c r="K17" s="8">
        <f t="shared" si="0"/>
        <v>0</v>
      </c>
      <c r="L17" s="8">
        <f t="shared" si="1"/>
        <v>0</v>
      </c>
    </row>
    <row r="18" ht="16.5" spans="1:12">
      <c r="A18" s="10">
        <v>12</v>
      </c>
      <c r="B18" s="11" t="s">
        <v>110</v>
      </c>
      <c r="C18" s="11" t="s">
        <v>111</v>
      </c>
      <c r="D18" s="11" t="s">
        <v>112</v>
      </c>
      <c r="E18" s="10" t="s">
        <v>113</v>
      </c>
      <c r="F18" s="10" t="s">
        <v>42</v>
      </c>
      <c r="G18" s="11" t="s">
        <v>114</v>
      </c>
      <c r="H18" s="10">
        <v>53</v>
      </c>
      <c r="I18" s="10" t="s">
        <v>44</v>
      </c>
      <c r="J18" s="10">
        <v>39.75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110</v>
      </c>
      <c r="C19" s="9" t="s">
        <v>116</v>
      </c>
      <c r="D19" s="9" t="s">
        <v>117</v>
      </c>
      <c r="E19" s="8" t="s">
        <v>118</v>
      </c>
      <c r="F19" s="8" t="s">
        <v>42</v>
      </c>
      <c r="G19" s="9" t="s">
        <v>114</v>
      </c>
      <c r="H19" s="8">
        <v>75</v>
      </c>
      <c r="I19" s="8" t="s">
        <v>44</v>
      </c>
      <c r="J19" s="8">
        <v>56.25</v>
      </c>
      <c r="K19" s="8">
        <f t="shared" si="0"/>
        <v>0</v>
      </c>
      <c r="L19" s="8">
        <f t="shared" si="1"/>
        <v>0</v>
      </c>
    </row>
    <row r="20" ht="16.5" spans="1:12">
      <c r="A20" s="10">
        <v>14</v>
      </c>
      <c r="B20" s="11" t="s">
        <v>260</v>
      </c>
      <c r="C20" s="11" t="s">
        <v>261</v>
      </c>
      <c r="D20" s="11" t="s">
        <v>262</v>
      </c>
      <c r="E20" s="10" t="s">
        <v>263</v>
      </c>
      <c r="F20" s="10" t="s">
        <v>42</v>
      </c>
      <c r="G20" s="11" t="s">
        <v>114</v>
      </c>
      <c r="H20" s="10">
        <v>45</v>
      </c>
      <c r="I20" s="10" t="s">
        <v>44</v>
      </c>
      <c r="J20" s="10">
        <v>33.75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126</v>
      </c>
      <c r="C21" s="9" t="s">
        <v>127</v>
      </c>
      <c r="D21" s="9" t="s">
        <v>128</v>
      </c>
      <c r="E21" s="8" t="s">
        <v>129</v>
      </c>
      <c r="F21" s="8" t="s">
        <v>42</v>
      </c>
      <c r="G21" s="9" t="s">
        <v>43</v>
      </c>
      <c r="H21" s="8">
        <v>39.8</v>
      </c>
      <c r="I21" s="8" t="s">
        <v>44</v>
      </c>
      <c r="J21" s="8">
        <v>29.85</v>
      </c>
      <c r="K21" s="8">
        <f t="shared" si="0"/>
        <v>0</v>
      </c>
      <c r="L21" s="8">
        <f t="shared" si="1"/>
        <v>0</v>
      </c>
    </row>
    <row r="22" ht="15" spans="1:12">
      <c r="A22" s="12" t="s">
        <v>131</v>
      </c>
      <c r="B22" s="13"/>
      <c r="C22" s="13"/>
      <c r="D22" s="13"/>
      <c r="E22" s="13"/>
      <c r="F22" s="13"/>
      <c r="G22" s="13"/>
      <c r="H22" s="13"/>
      <c r="I22" s="13"/>
      <c r="J22" s="13"/>
      <c r="K22" s="12">
        <f>SUM(K7:K21)</f>
        <v>0</v>
      </c>
      <c r="L22" s="12">
        <f>SUM(L7:L21)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2:J22"/>
  </mergeCells>
  <dataValidations count="1">
    <dataValidation type="list" allowBlank="1" errorTitle="输入无效" error="请从下拉列表中选择本班所属班级" sqref="D3">
      <formula1>$X$2:$X$9</formula1>
    </dataValidation>
  </dataValidations>
  <pageMargins left="0.3" right="0.3" top="0.4" bottom="0.4" header="0.2" footer="0.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264</v>
      </c>
    </row>
    <row r="2" ht="18" customHeight="1" spans="1:24">
      <c r="A2" s="2" t="s">
        <v>265</v>
      </c>
      <c r="X2" t="s">
        <v>266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267</v>
      </c>
    </row>
    <row r="4" ht="26" customHeight="1" spans="1:24">
      <c r="A4" s="3" t="s">
        <v>21</v>
      </c>
      <c r="J4" s="4"/>
      <c r="X4" t="s">
        <v>268</v>
      </c>
    </row>
    <row r="5" ht="16" customHeight="1" spans="1:24">
      <c r="A5" s="2" t="s">
        <v>23</v>
      </c>
      <c r="X5" t="s">
        <v>269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X6" t="s">
        <v>270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2" si="0">$J$4</f>
        <v>0</v>
      </c>
      <c r="L7" s="8">
        <f t="shared" ref="L7:L22" si="1">J7*K7</f>
        <v>0</v>
      </c>
      <c r="X7" t="s">
        <v>271</v>
      </c>
    </row>
    <row r="8" ht="16.5" spans="1:24">
      <c r="A8" s="10">
        <v>2</v>
      </c>
      <c r="B8" s="11" t="s">
        <v>73</v>
      </c>
      <c r="C8" s="11" t="s">
        <v>74</v>
      </c>
      <c r="D8" s="11" t="s">
        <v>75</v>
      </c>
      <c r="E8" s="10" t="s">
        <v>76</v>
      </c>
      <c r="F8" s="10" t="s">
        <v>42</v>
      </c>
      <c r="G8" s="11" t="s">
        <v>51</v>
      </c>
      <c r="H8" s="10">
        <v>28.5</v>
      </c>
      <c r="I8" s="10" t="s">
        <v>44</v>
      </c>
      <c r="J8" s="10">
        <v>21.38</v>
      </c>
      <c r="K8" s="10">
        <f t="shared" si="0"/>
        <v>0</v>
      </c>
      <c r="L8" s="10">
        <f t="shared" si="1"/>
        <v>0</v>
      </c>
    </row>
    <row r="9" ht="16.5" spans="1:24">
      <c r="A9" s="8">
        <v>3</v>
      </c>
      <c r="B9" s="9" t="s">
        <v>73</v>
      </c>
      <c r="C9" s="9" t="s">
        <v>78</v>
      </c>
      <c r="D9" s="9" t="s">
        <v>79</v>
      </c>
      <c r="E9" s="8" t="s">
        <v>80</v>
      </c>
      <c r="F9" s="8" t="s">
        <v>42</v>
      </c>
      <c r="G9" s="9" t="s">
        <v>51</v>
      </c>
      <c r="H9" s="8">
        <v>49.8</v>
      </c>
      <c r="I9" s="8" t="s">
        <v>44</v>
      </c>
      <c r="J9" s="8">
        <v>37.35</v>
      </c>
      <c r="K9" s="8">
        <f t="shared" si="0"/>
        <v>0</v>
      </c>
      <c r="L9" s="8">
        <f t="shared" si="1"/>
        <v>0</v>
      </c>
    </row>
    <row r="10" ht="33" spans="1:24">
      <c r="A10" s="10">
        <v>4</v>
      </c>
      <c r="B10" s="11" t="s">
        <v>82</v>
      </c>
      <c r="C10" s="11" t="s">
        <v>83</v>
      </c>
      <c r="D10" s="11" t="s">
        <v>84</v>
      </c>
      <c r="E10" s="10" t="s">
        <v>85</v>
      </c>
      <c r="F10" s="10" t="s">
        <v>42</v>
      </c>
      <c r="G10" s="11" t="s">
        <v>86</v>
      </c>
      <c r="H10" s="10">
        <v>48.5</v>
      </c>
      <c r="I10" s="10" t="s">
        <v>44</v>
      </c>
      <c r="J10" s="10">
        <v>36.38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88</v>
      </c>
      <c r="C11" s="9" t="s">
        <v>89</v>
      </c>
      <c r="D11" s="9" t="s">
        <v>90</v>
      </c>
      <c r="E11" s="8" t="s">
        <v>91</v>
      </c>
      <c r="F11" s="8" t="s">
        <v>42</v>
      </c>
      <c r="G11" s="9" t="s">
        <v>86</v>
      </c>
      <c r="H11" s="8">
        <v>46.5</v>
      </c>
      <c r="I11" s="8" t="s">
        <v>44</v>
      </c>
      <c r="J11" s="8">
        <v>34.88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93</v>
      </c>
      <c r="C12" s="11" t="s">
        <v>94</v>
      </c>
      <c r="D12" s="11" t="s">
        <v>95</v>
      </c>
      <c r="E12" s="10" t="s">
        <v>96</v>
      </c>
      <c r="F12" s="10" t="s">
        <v>42</v>
      </c>
      <c r="G12" s="11" t="s">
        <v>86</v>
      </c>
      <c r="H12" s="10">
        <v>18</v>
      </c>
      <c r="I12" s="10" t="s">
        <v>97</v>
      </c>
      <c r="J12" s="10">
        <v>18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99</v>
      </c>
      <c r="C13" s="9" t="s">
        <v>100</v>
      </c>
      <c r="D13" s="9" t="s">
        <v>101</v>
      </c>
      <c r="E13" s="8" t="s">
        <v>102</v>
      </c>
      <c r="F13" s="8" t="s">
        <v>42</v>
      </c>
      <c r="G13" s="9" t="s">
        <v>86</v>
      </c>
      <c r="H13" s="8">
        <v>38</v>
      </c>
      <c r="I13" s="8" t="s">
        <v>44</v>
      </c>
      <c r="J13" s="8">
        <v>28.5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104</v>
      </c>
      <c r="C14" s="11" t="s">
        <v>105</v>
      </c>
      <c r="D14" s="11" t="s">
        <v>106</v>
      </c>
      <c r="E14" s="10" t="s">
        <v>107</v>
      </c>
      <c r="F14" s="10" t="s">
        <v>42</v>
      </c>
      <c r="G14" s="11" t="s">
        <v>108</v>
      </c>
      <c r="H14" s="10">
        <v>62</v>
      </c>
      <c r="I14" s="10" t="s">
        <v>44</v>
      </c>
      <c r="J14" s="10">
        <v>46.5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272</v>
      </c>
      <c r="C15" s="9" t="s">
        <v>273</v>
      </c>
      <c r="D15" s="9" t="s">
        <v>274</v>
      </c>
      <c r="E15" s="8" t="s">
        <v>275</v>
      </c>
      <c r="F15" s="8" t="s">
        <v>50</v>
      </c>
      <c r="G15" s="9" t="s">
        <v>114</v>
      </c>
      <c r="H15" s="8">
        <v>44</v>
      </c>
      <c r="I15" s="8" t="s">
        <v>44</v>
      </c>
      <c r="J15" s="8">
        <v>33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276</v>
      </c>
      <c r="C16" s="11" t="s">
        <v>277</v>
      </c>
      <c r="D16" s="11" t="s">
        <v>278</v>
      </c>
      <c r="E16" s="10" t="s">
        <v>279</v>
      </c>
      <c r="F16" s="10" t="s">
        <v>50</v>
      </c>
      <c r="G16" s="11" t="s">
        <v>114</v>
      </c>
      <c r="H16" s="10">
        <v>58</v>
      </c>
      <c r="I16" s="10" t="s">
        <v>44</v>
      </c>
      <c r="J16" s="10">
        <v>43.5</v>
      </c>
      <c r="K16" s="10">
        <f t="shared" si="0"/>
        <v>0</v>
      </c>
      <c r="L16" s="10">
        <f t="shared" si="1"/>
        <v>0</v>
      </c>
    </row>
    <row r="17" ht="33" spans="1:12">
      <c r="A17" s="8">
        <v>11</v>
      </c>
      <c r="B17" s="9" t="s">
        <v>280</v>
      </c>
      <c r="C17" s="9" t="s">
        <v>281</v>
      </c>
      <c r="D17" s="9" t="s">
        <v>282</v>
      </c>
      <c r="E17" s="8" t="s">
        <v>283</v>
      </c>
      <c r="F17" s="8" t="s">
        <v>50</v>
      </c>
      <c r="G17" s="9" t="s">
        <v>114</v>
      </c>
      <c r="H17" s="8">
        <v>69</v>
      </c>
      <c r="I17" s="8" t="s">
        <v>44</v>
      </c>
      <c r="J17" s="8">
        <v>51.75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284</v>
      </c>
      <c r="C18" s="11" t="s">
        <v>285</v>
      </c>
      <c r="D18" s="11" t="s">
        <v>286</v>
      </c>
      <c r="E18" s="10" t="s">
        <v>287</v>
      </c>
      <c r="F18" s="10" t="s">
        <v>50</v>
      </c>
      <c r="G18" s="11" t="s">
        <v>114</v>
      </c>
      <c r="H18" s="10">
        <v>99</v>
      </c>
      <c r="I18" s="10" t="s">
        <v>44</v>
      </c>
      <c r="J18" s="10">
        <v>74.25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288</v>
      </c>
      <c r="C19" s="9" t="s">
        <v>289</v>
      </c>
      <c r="D19" s="9" t="s">
        <v>290</v>
      </c>
      <c r="E19" s="8" t="s">
        <v>291</v>
      </c>
      <c r="F19" s="8" t="s">
        <v>50</v>
      </c>
      <c r="G19" s="9" t="s">
        <v>114</v>
      </c>
      <c r="H19" s="8">
        <v>69.9</v>
      </c>
      <c r="I19" s="8" t="s">
        <v>44</v>
      </c>
      <c r="J19" s="8">
        <v>52.43</v>
      </c>
      <c r="K19" s="8">
        <f t="shared" si="0"/>
        <v>0</v>
      </c>
      <c r="L19" s="8">
        <f t="shared" si="1"/>
        <v>0</v>
      </c>
    </row>
    <row r="20" ht="16.5" spans="1:12">
      <c r="A20" s="10">
        <v>14</v>
      </c>
      <c r="B20" s="11" t="s">
        <v>292</v>
      </c>
      <c r="C20" s="11" t="s">
        <v>293</v>
      </c>
      <c r="D20" s="11" t="s">
        <v>294</v>
      </c>
      <c r="E20" s="10" t="s">
        <v>295</v>
      </c>
      <c r="F20" s="10" t="s">
        <v>123</v>
      </c>
      <c r="G20" s="11" t="s">
        <v>114</v>
      </c>
      <c r="H20" s="10">
        <v>78</v>
      </c>
      <c r="I20" s="10" t="s">
        <v>44</v>
      </c>
      <c r="J20" s="10">
        <v>58.5</v>
      </c>
      <c r="K20" s="10">
        <f t="shared" si="0"/>
        <v>0</v>
      </c>
      <c r="L20" s="10">
        <f t="shared" si="1"/>
        <v>0</v>
      </c>
    </row>
    <row r="21" ht="16.5" spans="1:12">
      <c r="A21" s="8">
        <v>15</v>
      </c>
      <c r="B21" s="9" t="s">
        <v>296</v>
      </c>
      <c r="C21" s="9" t="s">
        <v>297</v>
      </c>
      <c r="D21" s="9" t="s">
        <v>298</v>
      </c>
      <c r="E21" s="8" t="s">
        <v>299</v>
      </c>
      <c r="F21" s="8" t="s">
        <v>123</v>
      </c>
      <c r="G21" s="9" t="s">
        <v>114</v>
      </c>
      <c r="H21" s="8">
        <v>57</v>
      </c>
      <c r="I21" s="8" t="s">
        <v>44</v>
      </c>
      <c r="J21" s="8">
        <v>42.75</v>
      </c>
      <c r="K21" s="8">
        <f t="shared" si="0"/>
        <v>0</v>
      </c>
      <c r="L21" s="8">
        <f t="shared" si="1"/>
        <v>0</v>
      </c>
    </row>
    <row r="22" ht="33" spans="1:12">
      <c r="A22" s="10">
        <v>16</v>
      </c>
      <c r="B22" s="11" t="s">
        <v>126</v>
      </c>
      <c r="C22" s="11" t="s">
        <v>127</v>
      </c>
      <c r="D22" s="11" t="s">
        <v>128</v>
      </c>
      <c r="E22" s="10" t="s">
        <v>129</v>
      </c>
      <c r="F22" s="10" t="s">
        <v>42</v>
      </c>
      <c r="G22" s="11" t="s">
        <v>43</v>
      </c>
      <c r="H22" s="10">
        <v>39.8</v>
      </c>
      <c r="I22" s="10" t="s">
        <v>44</v>
      </c>
      <c r="J22" s="10">
        <v>29.85</v>
      </c>
      <c r="K22" s="10">
        <f t="shared" si="0"/>
        <v>0</v>
      </c>
      <c r="L22" s="10">
        <f t="shared" si="1"/>
        <v>0</v>
      </c>
    </row>
    <row r="23" ht="15" spans="1:12">
      <c r="A23" s="12" t="s">
        <v>131</v>
      </c>
      <c r="B23" s="13"/>
      <c r="C23" s="13"/>
      <c r="D23" s="13"/>
      <c r="E23" s="13"/>
      <c r="F23" s="13"/>
      <c r="G23" s="13"/>
      <c r="H23" s="13"/>
      <c r="I23" s="13"/>
      <c r="J23" s="13"/>
      <c r="K23" s="12">
        <f>SUM(K7:K22)</f>
        <v>0</v>
      </c>
      <c r="L23" s="12">
        <f>SUM(L7:L22)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3:J23"/>
  </mergeCells>
  <dataValidations count="1">
    <dataValidation type="list" allowBlank="1" errorTitle="输入无效" error="请从下拉列表中选择本班所属班级" sqref="D3">
      <formula1>$X$2:$X$7</formula1>
    </dataValidation>
  </dataValidations>
  <pageMargins left="0.3" right="0.3" top="0.4" bottom="0.4" header="0.2" footer="0.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2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300</v>
      </c>
    </row>
    <row r="2" ht="18" customHeight="1" spans="1:24">
      <c r="A2" s="2" t="s">
        <v>301</v>
      </c>
      <c r="X2" t="s">
        <v>302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303</v>
      </c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1" si="0">$J$4</f>
        <v>0</v>
      </c>
      <c r="L7" s="8">
        <f t="shared" ref="L7:L21" si="1">J7*K7</f>
        <v>0</v>
      </c>
    </row>
    <row r="8" ht="16.5" spans="1:24">
      <c r="A8" s="10">
        <v>2</v>
      </c>
      <c r="B8" s="11" t="s">
        <v>245</v>
      </c>
      <c r="C8" s="11" t="s">
        <v>246</v>
      </c>
      <c r="D8" s="11" t="s">
        <v>247</v>
      </c>
      <c r="E8" s="10" t="s">
        <v>248</v>
      </c>
      <c r="F8" s="10" t="s">
        <v>50</v>
      </c>
      <c r="G8" s="11" t="s">
        <v>149</v>
      </c>
      <c r="H8" s="10">
        <v>76</v>
      </c>
      <c r="I8" s="10" t="s">
        <v>44</v>
      </c>
      <c r="J8" s="10">
        <v>57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250</v>
      </c>
      <c r="C9" s="9" t="s">
        <v>251</v>
      </c>
      <c r="D9" s="9" t="s">
        <v>252</v>
      </c>
      <c r="E9" s="8" t="s">
        <v>253</v>
      </c>
      <c r="F9" s="8" t="s">
        <v>50</v>
      </c>
      <c r="G9" s="9" t="s">
        <v>254</v>
      </c>
      <c r="H9" s="8">
        <v>49.6</v>
      </c>
      <c r="I9" s="8" t="s">
        <v>44</v>
      </c>
      <c r="J9" s="8">
        <v>37.2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256</v>
      </c>
      <c r="C10" s="11" t="s">
        <v>257</v>
      </c>
      <c r="D10" s="11" t="s">
        <v>258</v>
      </c>
      <c r="E10" s="10" t="s">
        <v>259</v>
      </c>
      <c r="F10" s="10" t="s">
        <v>50</v>
      </c>
      <c r="G10" s="11" t="s">
        <v>51</v>
      </c>
      <c r="H10" s="10">
        <v>69.8</v>
      </c>
      <c r="I10" s="10" t="s">
        <v>44</v>
      </c>
      <c r="J10" s="10">
        <v>52.35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73</v>
      </c>
      <c r="C11" s="9" t="s">
        <v>74</v>
      </c>
      <c r="D11" s="9" t="s">
        <v>75</v>
      </c>
      <c r="E11" s="8" t="s">
        <v>76</v>
      </c>
      <c r="F11" s="8" t="s">
        <v>42</v>
      </c>
      <c r="G11" s="9" t="s">
        <v>51</v>
      </c>
      <c r="H11" s="8">
        <v>28.5</v>
      </c>
      <c r="I11" s="8" t="s">
        <v>44</v>
      </c>
      <c r="J11" s="8">
        <v>21.38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73</v>
      </c>
      <c r="C12" s="11" t="s">
        <v>78</v>
      </c>
      <c r="D12" s="11" t="s">
        <v>79</v>
      </c>
      <c r="E12" s="10" t="s">
        <v>80</v>
      </c>
      <c r="F12" s="10" t="s">
        <v>42</v>
      </c>
      <c r="G12" s="11" t="s">
        <v>51</v>
      </c>
      <c r="H12" s="10">
        <v>49.8</v>
      </c>
      <c r="I12" s="10" t="s">
        <v>44</v>
      </c>
      <c r="J12" s="10">
        <v>37.35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82</v>
      </c>
      <c r="C13" s="9" t="s">
        <v>83</v>
      </c>
      <c r="D13" s="9" t="s">
        <v>84</v>
      </c>
      <c r="E13" s="8" t="s">
        <v>85</v>
      </c>
      <c r="F13" s="8" t="s">
        <v>42</v>
      </c>
      <c r="G13" s="9" t="s">
        <v>86</v>
      </c>
      <c r="H13" s="8">
        <v>48.5</v>
      </c>
      <c r="I13" s="8" t="s">
        <v>44</v>
      </c>
      <c r="J13" s="8">
        <v>36.38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88</v>
      </c>
      <c r="C14" s="11" t="s">
        <v>89</v>
      </c>
      <c r="D14" s="11" t="s">
        <v>90</v>
      </c>
      <c r="E14" s="10" t="s">
        <v>91</v>
      </c>
      <c r="F14" s="10" t="s">
        <v>42</v>
      </c>
      <c r="G14" s="11" t="s">
        <v>86</v>
      </c>
      <c r="H14" s="10">
        <v>46.5</v>
      </c>
      <c r="I14" s="10" t="s">
        <v>44</v>
      </c>
      <c r="J14" s="10">
        <v>34.88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93</v>
      </c>
      <c r="C15" s="9" t="s">
        <v>94</v>
      </c>
      <c r="D15" s="9" t="s">
        <v>95</v>
      </c>
      <c r="E15" s="8" t="s">
        <v>96</v>
      </c>
      <c r="F15" s="8" t="s">
        <v>42</v>
      </c>
      <c r="G15" s="9" t="s">
        <v>86</v>
      </c>
      <c r="H15" s="8">
        <v>18</v>
      </c>
      <c r="I15" s="8" t="s">
        <v>97</v>
      </c>
      <c r="J15" s="8">
        <v>18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99</v>
      </c>
      <c r="C16" s="11" t="s">
        <v>100</v>
      </c>
      <c r="D16" s="11" t="s">
        <v>101</v>
      </c>
      <c r="E16" s="10" t="s">
        <v>102</v>
      </c>
      <c r="F16" s="10" t="s">
        <v>42</v>
      </c>
      <c r="G16" s="11" t="s">
        <v>86</v>
      </c>
      <c r="H16" s="10">
        <v>38</v>
      </c>
      <c r="I16" s="10" t="s">
        <v>44</v>
      </c>
      <c r="J16" s="10">
        <v>28.5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104</v>
      </c>
      <c r="C17" s="9" t="s">
        <v>105</v>
      </c>
      <c r="D17" s="9" t="s">
        <v>106</v>
      </c>
      <c r="E17" s="8" t="s">
        <v>107</v>
      </c>
      <c r="F17" s="8" t="s">
        <v>42</v>
      </c>
      <c r="G17" s="9" t="s">
        <v>108</v>
      </c>
      <c r="H17" s="8">
        <v>62</v>
      </c>
      <c r="I17" s="8" t="s">
        <v>44</v>
      </c>
      <c r="J17" s="8">
        <v>46.5</v>
      </c>
      <c r="K17" s="8">
        <f t="shared" si="0"/>
        <v>0</v>
      </c>
      <c r="L17" s="8">
        <f t="shared" si="1"/>
        <v>0</v>
      </c>
    </row>
    <row r="18" ht="16.5" spans="1:12">
      <c r="A18" s="10">
        <v>12</v>
      </c>
      <c r="B18" s="11" t="s">
        <v>110</v>
      </c>
      <c r="C18" s="11" t="s">
        <v>111</v>
      </c>
      <c r="D18" s="11" t="s">
        <v>112</v>
      </c>
      <c r="E18" s="10" t="s">
        <v>113</v>
      </c>
      <c r="F18" s="10" t="s">
        <v>42</v>
      </c>
      <c r="G18" s="11" t="s">
        <v>114</v>
      </c>
      <c r="H18" s="10">
        <v>53</v>
      </c>
      <c r="I18" s="10" t="s">
        <v>44</v>
      </c>
      <c r="J18" s="10">
        <v>39.75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110</v>
      </c>
      <c r="C19" s="9" t="s">
        <v>116</v>
      </c>
      <c r="D19" s="9" t="s">
        <v>117</v>
      </c>
      <c r="E19" s="8" t="s">
        <v>118</v>
      </c>
      <c r="F19" s="8" t="s">
        <v>42</v>
      </c>
      <c r="G19" s="9" t="s">
        <v>114</v>
      </c>
      <c r="H19" s="8">
        <v>75</v>
      </c>
      <c r="I19" s="8" t="s">
        <v>44</v>
      </c>
      <c r="J19" s="8">
        <v>56.25</v>
      </c>
      <c r="K19" s="8">
        <f t="shared" si="0"/>
        <v>0</v>
      </c>
      <c r="L19" s="8">
        <f t="shared" si="1"/>
        <v>0</v>
      </c>
    </row>
    <row r="20" ht="16.5" spans="1:12">
      <c r="A20" s="10">
        <v>14</v>
      </c>
      <c r="B20" s="11" t="s">
        <v>260</v>
      </c>
      <c r="C20" s="11" t="s">
        <v>261</v>
      </c>
      <c r="D20" s="11" t="s">
        <v>262</v>
      </c>
      <c r="E20" s="10" t="s">
        <v>263</v>
      </c>
      <c r="F20" s="10" t="s">
        <v>42</v>
      </c>
      <c r="G20" s="11" t="s">
        <v>114</v>
      </c>
      <c r="H20" s="10">
        <v>45</v>
      </c>
      <c r="I20" s="10" t="s">
        <v>44</v>
      </c>
      <c r="J20" s="10">
        <v>33.75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126</v>
      </c>
      <c r="C21" s="9" t="s">
        <v>127</v>
      </c>
      <c r="D21" s="9" t="s">
        <v>128</v>
      </c>
      <c r="E21" s="8" t="s">
        <v>129</v>
      </c>
      <c r="F21" s="8" t="s">
        <v>42</v>
      </c>
      <c r="G21" s="9" t="s">
        <v>43</v>
      </c>
      <c r="H21" s="8">
        <v>39.8</v>
      </c>
      <c r="I21" s="8" t="s">
        <v>44</v>
      </c>
      <c r="J21" s="8">
        <v>29.85</v>
      </c>
      <c r="K21" s="8">
        <f t="shared" si="0"/>
        <v>0</v>
      </c>
      <c r="L21" s="8">
        <f t="shared" si="1"/>
        <v>0</v>
      </c>
    </row>
    <row r="22" ht="15" spans="1:12">
      <c r="A22" s="12" t="s">
        <v>131</v>
      </c>
      <c r="B22" s="13"/>
      <c r="C22" s="13"/>
      <c r="D22" s="13"/>
      <c r="E22" s="13"/>
      <c r="F22" s="13"/>
      <c r="G22" s="13"/>
      <c r="H22" s="13"/>
      <c r="I22" s="13"/>
      <c r="J22" s="13"/>
      <c r="K22" s="12">
        <f>SUM(K7:K21)</f>
        <v>0</v>
      </c>
      <c r="L22" s="12">
        <f>SUM(L7:L21)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2:J22"/>
  </mergeCells>
  <dataValidations count="1">
    <dataValidation type="list" allowBlank="1" errorTitle="输入无效" error="请从下拉列表中选择本班所属班级" sqref="D3">
      <formula1>$X$2:$X$3</formula1>
    </dataValidation>
  </dataValidations>
  <pageMargins left="0.3" right="0.3" top="0.4" bottom="0.4" header="0.2" footer="0.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304</v>
      </c>
    </row>
    <row r="2" ht="18" customHeight="1" spans="1:24">
      <c r="A2" s="2" t="s">
        <v>305</v>
      </c>
      <c r="X2" t="s">
        <v>306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19" si="0">$J$4</f>
        <v>0</v>
      </c>
      <c r="L7" s="8">
        <f t="shared" ref="L7:L19" si="1">J7*K7</f>
        <v>0</v>
      </c>
    </row>
    <row r="8" ht="16.5" spans="1:24">
      <c r="A8" s="10">
        <v>2</v>
      </c>
      <c r="B8" s="11" t="s">
        <v>256</v>
      </c>
      <c r="C8" s="11" t="s">
        <v>257</v>
      </c>
      <c r="D8" s="11" t="s">
        <v>258</v>
      </c>
      <c r="E8" s="10" t="s">
        <v>259</v>
      </c>
      <c r="F8" s="10" t="s">
        <v>50</v>
      </c>
      <c r="G8" s="11" t="s">
        <v>51</v>
      </c>
      <c r="H8" s="10">
        <v>69.8</v>
      </c>
      <c r="I8" s="10" t="s">
        <v>44</v>
      </c>
      <c r="J8" s="10">
        <v>52.35</v>
      </c>
      <c r="K8" s="10">
        <f t="shared" si="0"/>
        <v>0</v>
      </c>
      <c r="L8" s="10">
        <f t="shared" si="1"/>
        <v>0</v>
      </c>
    </row>
    <row r="9" ht="16.5" spans="1:24">
      <c r="A9" s="8">
        <v>3</v>
      </c>
      <c r="B9" s="9" t="s">
        <v>73</v>
      </c>
      <c r="C9" s="9" t="s">
        <v>74</v>
      </c>
      <c r="D9" s="9" t="s">
        <v>75</v>
      </c>
      <c r="E9" s="8" t="s">
        <v>76</v>
      </c>
      <c r="F9" s="8" t="s">
        <v>42</v>
      </c>
      <c r="G9" s="9" t="s">
        <v>51</v>
      </c>
      <c r="H9" s="8">
        <v>28.5</v>
      </c>
      <c r="I9" s="8" t="s">
        <v>44</v>
      </c>
      <c r="J9" s="8">
        <v>21.38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73</v>
      </c>
      <c r="C10" s="11" t="s">
        <v>78</v>
      </c>
      <c r="D10" s="11" t="s">
        <v>79</v>
      </c>
      <c r="E10" s="10" t="s">
        <v>80</v>
      </c>
      <c r="F10" s="10" t="s">
        <v>42</v>
      </c>
      <c r="G10" s="11" t="s">
        <v>51</v>
      </c>
      <c r="H10" s="10">
        <v>49.8</v>
      </c>
      <c r="I10" s="10" t="s">
        <v>44</v>
      </c>
      <c r="J10" s="10">
        <v>37.35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82</v>
      </c>
      <c r="C11" s="9" t="s">
        <v>83</v>
      </c>
      <c r="D11" s="9" t="s">
        <v>84</v>
      </c>
      <c r="E11" s="8" t="s">
        <v>85</v>
      </c>
      <c r="F11" s="8" t="s">
        <v>42</v>
      </c>
      <c r="G11" s="9" t="s">
        <v>86</v>
      </c>
      <c r="H11" s="8">
        <v>48.5</v>
      </c>
      <c r="I11" s="8" t="s">
        <v>44</v>
      </c>
      <c r="J11" s="8">
        <v>36.38</v>
      </c>
      <c r="K11" s="8">
        <f t="shared" si="0"/>
        <v>0</v>
      </c>
      <c r="L11" s="8">
        <f t="shared" si="1"/>
        <v>0</v>
      </c>
    </row>
    <row r="12" ht="33" spans="1:24">
      <c r="A12" s="10">
        <v>6</v>
      </c>
      <c r="B12" s="11" t="s">
        <v>88</v>
      </c>
      <c r="C12" s="11" t="s">
        <v>89</v>
      </c>
      <c r="D12" s="11" t="s">
        <v>90</v>
      </c>
      <c r="E12" s="10" t="s">
        <v>91</v>
      </c>
      <c r="F12" s="10" t="s">
        <v>42</v>
      </c>
      <c r="G12" s="11" t="s">
        <v>86</v>
      </c>
      <c r="H12" s="10">
        <v>46.5</v>
      </c>
      <c r="I12" s="10" t="s">
        <v>44</v>
      </c>
      <c r="J12" s="10">
        <v>34.88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93</v>
      </c>
      <c r="C13" s="9" t="s">
        <v>94</v>
      </c>
      <c r="D13" s="9" t="s">
        <v>95</v>
      </c>
      <c r="E13" s="8" t="s">
        <v>96</v>
      </c>
      <c r="F13" s="8" t="s">
        <v>42</v>
      </c>
      <c r="G13" s="9" t="s">
        <v>86</v>
      </c>
      <c r="H13" s="8">
        <v>18</v>
      </c>
      <c r="I13" s="8" t="s">
        <v>97</v>
      </c>
      <c r="J13" s="8">
        <v>18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99</v>
      </c>
      <c r="C14" s="11" t="s">
        <v>100</v>
      </c>
      <c r="D14" s="11" t="s">
        <v>101</v>
      </c>
      <c r="E14" s="10" t="s">
        <v>102</v>
      </c>
      <c r="F14" s="10" t="s">
        <v>42</v>
      </c>
      <c r="G14" s="11" t="s">
        <v>86</v>
      </c>
      <c r="H14" s="10">
        <v>38</v>
      </c>
      <c r="I14" s="10" t="s">
        <v>44</v>
      </c>
      <c r="J14" s="10">
        <v>28.5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104</v>
      </c>
      <c r="C15" s="9" t="s">
        <v>105</v>
      </c>
      <c r="D15" s="9" t="s">
        <v>106</v>
      </c>
      <c r="E15" s="8" t="s">
        <v>107</v>
      </c>
      <c r="F15" s="8" t="s">
        <v>42</v>
      </c>
      <c r="G15" s="9" t="s">
        <v>108</v>
      </c>
      <c r="H15" s="8">
        <v>62</v>
      </c>
      <c r="I15" s="8" t="s">
        <v>44</v>
      </c>
      <c r="J15" s="8">
        <v>46.5</v>
      </c>
      <c r="K15" s="8">
        <f t="shared" si="0"/>
        <v>0</v>
      </c>
      <c r="L15" s="8">
        <f t="shared" si="1"/>
        <v>0</v>
      </c>
    </row>
    <row r="16" ht="16.5" spans="1:24">
      <c r="A16" s="10">
        <v>10</v>
      </c>
      <c r="B16" s="11" t="s">
        <v>110</v>
      </c>
      <c r="C16" s="11" t="s">
        <v>111</v>
      </c>
      <c r="D16" s="11" t="s">
        <v>112</v>
      </c>
      <c r="E16" s="10" t="s">
        <v>113</v>
      </c>
      <c r="F16" s="10" t="s">
        <v>42</v>
      </c>
      <c r="G16" s="11" t="s">
        <v>114</v>
      </c>
      <c r="H16" s="10">
        <v>53</v>
      </c>
      <c r="I16" s="10" t="s">
        <v>44</v>
      </c>
      <c r="J16" s="10">
        <v>39.75</v>
      </c>
      <c r="K16" s="10">
        <f t="shared" si="0"/>
        <v>0</v>
      </c>
      <c r="L16" s="10">
        <f t="shared" si="1"/>
        <v>0</v>
      </c>
    </row>
    <row r="17" ht="33" spans="1:12">
      <c r="A17" s="8">
        <v>11</v>
      </c>
      <c r="B17" s="9" t="s">
        <v>110</v>
      </c>
      <c r="C17" s="9" t="s">
        <v>116</v>
      </c>
      <c r="D17" s="9" t="s">
        <v>117</v>
      </c>
      <c r="E17" s="8" t="s">
        <v>118</v>
      </c>
      <c r="F17" s="8" t="s">
        <v>42</v>
      </c>
      <c r="G17" s="9" t="s">
        <v>114</v>
      </c>
      <c r="H17" s="8">
        <v>75</v>
      </c>
      <c r="I17" s="8" t="s">
        <v>44</v>
      </c>
      <c r="J17" s="8">
        <v>56.25</v>
      </c>
      <c r="K17" s="8">
        <f t="shared" si="0"/>
        <v>0</v>
      </c>
      <c r="L17" s="8">
        <f t="shared" si="1"/>
        <v>0</v>
      </c>
    </row>
    <row r="18" ht="16.5" spans="1:12">
      <c r="A18" s="10">
        <v>12</v>
      </c>
      <c r="B18" s="11" t="s">
        <v>245</v>
      </c>
      <c r="C18" s="11" t="s">
        <v>246</v>
      </c>
      <c r="D18" s="11" t="s">
        <v>247</v>
      </c>
      <c r="E18" s="10" t="s">
        <v>248</v>
      </c>
      <c r="F18" s="10" t="s">
        <v>123</v>
      </c>
      <c r="G18" s="11" t="s">
        <v>149</v>
      </c>
      <c r="H18" s="10">
        <v>76</v>
      </c>
      <c r="I18" s="10" t="s">
        <v>44</v>
      </c>
      <c r="J18" s="10">
        <v>57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126</v>
      </c>
      <c r="C19" s="9" t="s">
        <v>127</v>
      </c>
      <c r="D19" s="9" t="s">
        <v>128</v>
      </c>
      <c r="E19" s="8" t="s">
        <v>129</v>
      </c>
      <c r="F19" s="8" t="s">
        <v>42</v>
      </c>
      <c r="G19" s="9" t="s">
        <v>43</v>
      </c>
      <c r="H19" s="8">
        <v>39.8</v>
      </c>
      <c r="I19" s="8" t="s">
        <v>44</v>
      </c>
      <c r="J19" s="8">
        <v>29.85</v>
      </c>
      <c r="K19" s="8">
        <f t="shared" si="0"/>
        <v>0</v>
      </c>
      <c r="L19" s="8">
        <f t="shared" si="1"/>
        <v>0</v>
      </c>
    </row>
    <row r="20" ht="15" spans="1:12">
      <c r="A20" s="12" t="s">
        <v>131</v>
      </c>
      <c r="B20" s="13"/>
      <c r="C20" s="13"/>
      <c r="D20" s="13"/>
      <c r="E20" s="13"/>
      <c r="F20" s="13"/>
      <c r="G20" s="13"/>
      <c r="H20" s="13"/>
      <c r="I20" s="13"/>
      <c r="J20" s="13"/>
      <c r="K20" s="12">
        <f>SUM(K7:K19)</f>
        <v>0</v>
      </c>
      <c r="L20" s="12">
        <f>SUM(L7:L19)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0:J20"/>
  </mergeCells>
  <dataValidations count="1">
    <dataValidation type="list" allowBlank="1" errorTitle="输入无效" error="请从下拉列表中选择本班所属班级" sqref="D3">
      <formula1>$X$2:$X$2</formula1>
    </dataValidation>
  </dataValidations>
  <pageMargins left="0.3" right="0.3" top="0.4" bottom="0.4" header="0.2" footer="0.2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307</v>
      </c>
    </row>
    <row r="2" ht="18" customHeight="1" spans="1:24">
      <c r="A2" s="2" t="s">
        <v>308</v>
      </c>
      <c r="X2" t="s">
        <v>309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2" si="0">$J$4</f>
        <v>0</v>
      </c>
      <c r="L7" s="8">
        <f t="shared" ref="L7:L22" si="1">J7*K7</f>
        <v>0</v>
      </c>
    </row>
    <row r="8" ht="16.5" spans="1:24">
      <c r="A8" s="10">
        <v>2</v>
      </c>
      <c r="B8" s="11" t="s">
        <v>68</v>
      </c>
      <c r="C8" s="11" t="s">
        <v>69</v>
      </c>
      <c r="D8" s="11" t="s">
        <v>70</v>
      </c>
      <c r="E8" s="10" t="s">
        <v>71</v>
      </c>
      <c r="F8" s="10" t="s">
        <v>50</v>
      </c>
      <c r="G8" s="11" t="s">
        <v>51</v>
      </c>
      <c r="H8" s="10">
        <v>69.6</v>
      </c>
      <c r="I8" s="10" t="s">
        <v>44</v>
      </c>
      <c r="J8" s="10">
        <v>52.2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46</v>
      </c>
      <c r="C9" s="9" t="s">
        <v>47</v>
      </c>
      <c r="D9" s="9" t="s">
        <v>48</v>
      </c>
      <c r="E9" s="8" t="s">
        <v>49</v>
      </c>
      <c r="F9" s="8" t="s">
        <v>50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58</v>
      </c>
      <c r="C10" s="11" t="s">
        <v>59</v>
      </c>
      <c r="D10" s="11" t="s">
        <v>60</v>
      </c>
      <c r="E10" s="10" t="s">
        <v>61</v>
      </c>
      <c r="F10" s="10" t="s">
        <v>50</v>
      </c>
      <c r="G10" s="11" t="s">
        <v>51</v>
      </c>
      <c r="H10" s="10">
        <v>42</v>
      </c>
      <c r="I10" s="10" t="s">
        <v>44</v>
      </c>
      <c r="J10" s="10">
        <v>31.5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63</v>
      </c>
      <c r="C11" s="9" t="s">
        <v>64</v>
      </c>
      <c r="D11" s="9" t="s">
        <v>65</v>
      </c>
      <c r="E11" s="8" t="s">
        <v>66</v>
      </c>
      <c r="F11" s="8" t="s">
        <v>50</v>
      </c>
      <c r="G11" s="9" t="s">
        <v>51</v>
      </c>
      <c r="H11" s="8">
        <v>72</v>
      </c>
      <c r="I11" s="8" t="s">
        <v>44</v>
      </c>
      <c r="J11" s="8">
        <v>54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53</v>
      </c>
      <c r="C12" s="11" t="s">
        <v>54</v>
      </c>
      <c r="D12" s="11" t="s">
        <v>55</v>
      </c>
      <c r="E12" s="10" t="s">
        <v>56</v>
      </c>
      <c r="F12" s="10" t="s">
        <v>50</v>
      </c>
      <c r="G12" s="11" t="s">
        <v>51</v>
      </c>
      <c r="H12" s="10">
        <v>49</v>
      </c>
      <c r="I12" s="10" t="s">
        <v>44</v>
      </c>
      <c r="J12" s="10">
        <v>36.75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73</v>
      </c>
      <c r="C13" s="9" t="s">
        <v>74</v>
      </c>
      <c r="D13" s="9" t="s">
        <v>75</v>
      </c>
      <c r="E13" s="8" t="s">
        <v>76</v>
      </c>
      <c r="F13" s="8" t="s">
        <v>42</v>
      </c>
      <c r="G13" s="9" t="s">
        <v>51</v>
      </c>
      <c r="H13" s="8">
        <v>28.5</v>
      </c>
      <c r="I13" s="8" t="s">
        <v>44</v>
      </c>
      <c r="J13" s="8">
        <v>21.38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73</v>
      </c>
      <c r="C14" s="11" t="s">
        <v>78</v>
      </c>
      <c r="D14" s="11" t="s">
        <v>79</v>
      </c>
      <c r="E14" s="10" t="s">
        <v>80</v>
      </c>
      <c r="F14" s="10" t="s">
        <v>42</v>
      </c>
      <c r="G14" s="11" t="s">
        <v>51</v>
      </c>
      <c r="H14" s="10">
        <v>49.8</v>
      </c>
      <c r="I14" s="10" t="s">
        <v>44</v>
      </c>
      <c r="J14" s="10">
        <v>37.35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82</v>
      </c>
      <c r="C15" s="9" t="s">
        <v>83</v>
      </c>
      <c r="D15" s="9" t="s">
        <v>84</v>
      </c>
      <c r="E15" s="8" t="s">
        <v>85</v>
      </c>
      <c r="F15" s="8" t="s">
        <v>42</v>
      </c>
      <c r="G15" s="9" t="s">
        <v>86</v>
      </c>
      <c r="H15" s="8">
        <v>48.5</v>
      </c>
      <c r="I15" s="8" t="s">
        <v>44</v>
      </c>
      <c r="J15" s="8">
        <v>36.38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88</v>
      </c>
      <c r="C16" s="11" t="s">
        <v>89</v>
      </c>
      <c r="D16" s="11" t="s">
        <v>90</v>
      </c>
      <c r="E16" s="10" t="s">
        <v>91</v>
      </c>
      <c r="F16" s="10" t="s">
        <v>42</v>
      </c>
      <c r="G16" s="11" t="s">
        <v>86</v>
      </c>
      <c r="H16" s="10">
        <v>46.5</v>
      </c>
      <c r="I16" s="10" t="s">
        <v>44</v>
      </c>
      <c r="J16" s="10">
        <v>34.88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93</v>
      </c>
      <c r="C17" s="9" t="s">
        <v>94</v>
      </c>
      <c r="D17" s="9" t="s">
        <v>95</v>
      </c>
      <c r="E17" s="8" t="s">
        <v>96</v>
      </c>
      <c r="F17" s="8" t="s">
        <v>42</v>
      </c>
      <c r="G17" s="9" t="s">
        <v>86</v>
      </c>
      <c r="H17" s="8">
        <v>18</v>
      </c>
      <c r="I17" s="8" t="s">
        <v>97</v>
      </c>
      <c r="J17" s="8">
        <v>18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99</v>
      </c>
      <c r="C18" s="11" t="s">
        <v>100</v>
      </c>
      <c r="D18" s="11" t="s">
        <v>101</v>
      </c>
      <c r="E18" s="10" t="s">
        <v>102</v>
      </c>
      <c r="F18" s="10" t="s">
        <v>42</v>
      </c>
      <c r="G18" s="11" t="s">
        <v>86</v>
      </c>
      <c r="H18" s="10">
        <v>38</v>
      </c>
      <c r="I18" s="10" t="s">
        <v>44</v>
      </c>
      <c r="J18" s="10">
        <v>28.5</v>
      </c>
      <c r="K18" s="10">
        <f t="shared" si="0"/>
        <v>0</v>
      </c>
      <c r="L18" s="10">
        <f t="shared" si="1"/>
        <v>0</v>
      </c>
    </row>
    <row r="19" ht="16.5" spans="1:12">
      <c r="A19" s="8">
        <v>13</v>
      </c>
      <c r="B19" s="9" t="s">
        <v>104</v>
      </c>
      <c r="C19" s="9" t="s">
        <v>105</v>
      </c>
      <c r="D19" s="9" t="s">
        <v>106</v>
      </c>
      <c r="E19" s="8" t="s">
        <v>107</v>
      </c>
      <c r="F19" s="8" t="s">
        <v>42</v>
      </c>
      <c r="G19" s="9" t="s">
        <v>108</v>
      </c>
      <c r="H19" s="8">
        <v>62</v>
      </c>
      <c r="I19" s="8" t="s">
        <v>44</v>
      </c>
      <c r="J19" s="8">
        <v>46.5</v>
      </c>
      <c r="K19" s="8">
        <f t="shared" si="0"/>
        <v>0</v>
      </c>
      <c r="L19" s="8">
        <f t="shared" si="1"/>
        <v>0</v>
      </c>
    </row>
    <row r="20" ht="16.5" spans="1:12">
      <c r="A20" s="10">
        <v>14</v>
      </c>
      <c r="B20" s="11" t="s">
        <v>110</v>
      </c>
      <c r="C20" s="11" t="s">
        <v>111</v>
      </c>
      <c r="D20" s="11" t="s">
        <v>112</v>
      </c>
      <c r="E20" s="10" t="s">
        <v>113</v>
      </c>
      <c r="F20" s="10" t="s">
        <v>42</v>
      </c>
      <c r="G20" s="11" t="s">
        <v>114</v>
      </c>
      <c r="H20" s="10">
        <v>53</v>
      </c>
      <c r="I20" s="10" t="s">
        <v>44</v>
      </c>
      <c r="J20" s="10">
        <v>39.75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110</v>
      </c>
      <c r="C21" s="9" t="s">
        <v>116</v>
      </c>
      <c r="D21" s="9" t="s">
        <v>117</v>
      </c>
      <c r="E21" s="8" t="s">
        <v>118</v>
      </c>
      <c r="F21" s="8" t="s">
        <v>42</v>
      </c>
      <c r="G21" s="9" t="s">
        <v>114</v>
      </c>
      <c r="H21" s="8">
        <v>75</v>
      </c>
      <c r="I21" s="8" t="s">
        <v>44</v>
      </c>
      <c r="J21" s="8">
        <v>56.25</v>
      </c>
      <c r="K21" s="8">
        <f t="shared" si="0"/>
        <v>0</v>
      </c>
      <c r="L21" s="8">
        <f t="shared" si="1"/>
        <v>0</v>
      </c>
    </row>
    <row r="22" ht="33" spans="1:12">
      <c r="A22" s="10">
        <v>16</v>
      </c>
      <c r="B22" s="11" t="s">
        <v>126</v>
      </c>
      <c r="C22" s="11" t="s">
        <v>127</v>
      </c>
      <c r="D22" s="11" t="s">
        <v>128</v>
      </c>
      <c r="E22" s="10" t="s">
        <v>129</v>
      </c>
      <c r="F22" s="10" t="s">
        <v>42</v>
      </c>
      <c r="G22" s="11" t="s">
        <v>43</v>
      </c>
      <c r="H22" s="10">
        <v>39.8</v>
      </c>
      <c r="I22" s="10" t="s">
        <v>44</v>
      </c>
      <c r="J22" s="10">
        <v>29.85</v>
      </c>
      <c r="K22" s="10">
        <f t="shared" si="0"/>
        <v>0</v>
      </c>
      <c r="L22" s="10">
        <f t="shared" si="1"/>
        <v>0</v>
      </c>
    </row>
    <row r="23" ht="15" spans="1:12">
      <c r="A23" s="12" t="s">
        <v>131</v>
      </c>
      <c r="B23" s="13"/>
      <c r="C23" s="13"/>
      <c r="D23" s="13"/>
      <c r="E23" s="13"/>
      <c r="F23" s="13"/>
      <c r="G23" s="13"/>
      <c r="H23" s="13"/>
      <c r="I23" s="13"/>
      <c r="J23" s="13"/>
      <c r="K23" s="12">
        <f>SUM(K7:K22)</f>
        <v>0</v>
      </c>
      <c r="L23" s="12">
        <f>SUM(L7:L22)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3:J23"/>
  </mergeCells>
  <dataValidations count="1">
    <dataValidation type="list" allowBlank="1" errorTitle="输入无效" error="请从下拉列表中选择本班所属班级" sqref="D3">
      <formula1>$X$2:$X$2</formula1>
    </dataValidation>
  </dataValidations>
  <pageMargins left="0.3" right="0.3" top="0.4" bottom="0.4" header="0.2" footer="0.2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310</v>
      </c>
    </row>
    <row r="2" ht="18" customHeight="1" spans="1:24">
      <c r="A2" s="2" t="s">
        <v>311</v>
      </c>
      <c r="X2" t="s">
        <v>312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313</v>
      </c>
    </row>
    <row r="4" ht="26" customHeight="1" spans="1:24">
      <c r="A4" s="3" t="s">
        <v>21</v>
      </c>
      <c r="J4" s="4"/>
      <c r="X4" t="s">
        <v>314</v>
      </c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19" si="0">$J$4</f>
        <v>0</v>
      </c>
      <c r="L7" s="8">
        <f t="shared" ref="L7:L19" si="1">J7*K7</f>
        <v>0</v>
      </c>
    </row>
    <row r="8" ht="33" spans="1:24">
      <c r="A8" s="10">
        <v>2</v>
      </c>
      <c r="B8" s="11" t="s">
        <v>46</v>
      </c>
      <c r="C8" s="11" t="s">
        <v>47</v>
      </c>
      <c r="D8" s="11" t="s">
        <v>48</v>
      </c>
      <c r="E8" s="10" t="s">
        <v>49</v>
      </c>
      <c r="F8" s="10" t="s">
        <v>50</v>
      </c>
      <c r="G8" s="11" t="s">
        <v>51</v>
      </c>
      <c r="H8" s="10">
        <v>69.8</v>
      </c>
      <c r="I8" s="10" t="s">
        <v>44</v>
      </c>
      <c r="J8" s="10">
        <v>52.35</v>
      </c>
      <c r="K8" s="10">
        <f t="shared" si="0"/>
        <v>0</v>
      </c>
      <c r="L8" s="10">
        <f t="shared" si="1"/>
        <v>0</v>
      </c>
    </row>
    <row r="9" ht="49.5" spans="1:24">
      <c r="A9" s="8">
        <v>3</v>
      </c>
      <c r="B9" s="9" t="s">
        <v>315</v>
      </c>
      <c r="C9" s="9" t="s">
        <v>316</v>
      </c>
      <c r="D9" s="9" t="s">
        <v>317</v>
      </c>
      <c r="E9" s="8" t="s">
        <v>318</v>
      </c>
      <c r="F9" s="8" t="s">
        <v>50</v>
      </c>
      <c r="G9" s="9" t="s">
        <v>51</v>
      </c>
      <c r="H9" s="8">
        <v>52</v>
      </c>
      <c r="I9" s="8" t="s">
        <v>44</v>
      </c>
      <c r="J9" s="8">
        <v>39</v>
      </c>
      <c r="K9" s="8">
        <f t="shared" si="0"/>
        <v>0</v>
      </c>
      <c r="L9" s="8">
        <f t="shared" si="1"/>
        <v>0</v>
      </c>
    </row>
    <row r="10" ht="33" spans="1:24">
      <c r="A10" s="10">
        <v>4</v>
      </c>
      <c r="B10" s="11" t="s">
        <v>319</v>
      </c>
      <c r="C10" s="11" t="s">
        <v>54</v>
      </c>
      <c r="D10" s="11" t="s">
        <v>55</v>
      </c>
      <c r="E10" s="10" t="s">
        <v>56</v>
      </c>
      <c r="F10" s="10" t="s">
        <v>50</v>
      </c>
      <c r="G10" s="11" t="s">
        <v>51</v>
      </c>
      <c r="H10" s="10">
        <v>49</v>
      </c>
      <c r="I10" s="10" t="s">
        <v>44</v>
      </c>
      <c r="J10" s="10">
        <v>36.75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73</v>
      </c>
      <c r="C11" s="9" t="s">
        <v>74</v>
      </c>
      <c r="D11" s="9" t="s">
        <v>75</v>
      </c>
      <c r="E11" s="8" t="s">
        <v>76</v>
      </c>
      <c r="F11" s="8" t="s">
        <v>42</v>
      </c>
      <c r="G11" s="9" t="s">
        <v>51</v>
      </c>
      <c r="H11" s="8">
        <v>28.5</v>
      </c>
      <c r="I11" s="8" t="s">
        <v>44</v>
      </c>
      <c r="J11" s="8">
        <v>21.38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73</v>
      </c>
      <c r="C12" s="11" t="s">
        <v>78</v>
      </c>
      <c r="D12" s="11" t="s">
        <v>79</v>
      </c>
      <c r="E12" s="10" t="s">
        <v>80</v>
      </c>
      <c r="F12" s="10" t="s">
        <v>42</v>
      </c>
      <c r="G12" s="11" t="s">
        <v>51</v>
      </c>
      <c r="H12" s="10">
        <v>49.8</v>
      </c>
      <c r="I12" s="10" t="s">
        <v>44</v>
      </c>
      <c r="J12" s="10">
        <v>37.35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82</v>
      </c>
      <c r="C13" s="9" t="s">
        <v>83</v>
      </c>
      <c r="D13" s="9" t="s">
        <v>84</v>
      </c>
      <c r="E13" s="8" t="s">
        <v>85</v>
      </c>
      <c r="F13" s="8" t="s">
        <v>42</v>
      </c>
      <c r="G13" s="9" t="s">
        <v>86</v>
      </c>
      <c r="H13" s="8">
        <v>48.5</v>
      </c>
      <c r="I13" s="8" t="s">
        <v>44</v>
      </c>
      <c r="J13" s="8">
        <v>36.38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88</v>
      </c>
      <c r="C14" s="11" t="s">
        <v>89</v>
      </c>
      <c r="D14" s="11" t="s">
        <v>90</v>
      </c>
      <c r="E14" s="10" t="s">
        <v>91</v>
      </c>
      <c r="F14" s="10" t="s">
        <v>42</v>
      </c>
      <c r="G14" s="11" t="s">
        <v>86</v>
      </c>
      <c r="H14" s="10">
        <v>46.5</v>
      </c>
      <c r="I14" s="10" t="s">
        <v>44</v>
      </c>
      <c r="J14" s="10">
        <v>34.88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93</v>
      </c>
      <c r="C15" s="9" t="s">
        <v>94</v>
      </c>
      <c r="D15" s="9" t="s">
        <v>95</v>
      </c>
      <c r="E15" s="8" t="s">
        <v>96</v>
      </c>
      <c r="F15" s="8" t="s">
        <v>42</v>
      </c>
      <c r="G15" s="9" t="s">
        <v>86</v>
      </c>
      <c r="H15" s="8">
        <v>18</v>
      </c>
      <c r="I15" s="8" t="s">
        <v>97</v>
      </c>
      <c r="J15" s="8">
        <v>18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99</v>
      </c>
      <c r="C16" s="11" t="s">
        <v>100</v>
      </c>
      <c r="D16" s="11" t="s">
        <v>101</v>
      </c>
      <c r="E16" s="10" t="s">
        <v>102</v>
      </c>
      <c r="F16" s="10" t="s">
        <v>42</v>
      </c>
      <c r="G16" s="11" t="s">
        <v>86</v>
      </c>
      <c r="H16" s="10">
        <v>38</v>
      </c>
      <c r="I16" s="10" t="s">
        <v>44</v>
      </c>
      <c r="J16" s="10">
        <v>28.5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104</v>
      </c>
      <c r="C17" s="9" t="s">
        <v>105</v>
      </c>
      <c r="D17" s="9" t="s">
        <v>106</v>
      </c>
      <c r="E17" s="8" t="s">
        <v>107</v>
      </c>
      <c r="F17" s="8" t="s">
        <v>42</v>
      </c>
      <c r="G17" s="9" t="s">
        <v>108</v>
      </c>
      <c r="H17" s="8">
        <v>62</v>
      </c>
      <c r="I17" s="8" t="s">
        <v>44</v>
      </c>
      <c r="J17" s="8">
        <v>46.5</v>
      </c>
      <c r="K17" s="8">
        <f t="shared" si="0"/>
        <v>0</v>
      </c>
      <c r="L17" s="8">
        <f t="shared" si="1"/>
        <v>0</v>
      </c>
    </row>
    <row r="18" ht="49.5" spans="1:12">
      <c r="A18" s="10">
        <v>12</v>
      </c>
      <c r="B18" s="11" t="s">
        <v>320</v>
      </c>
      <c r="C18" s="11" t="s">
        <v>169</v>
      </c>
      <c r="D18" s="11" t="s">
        <v>170</v>
      </c>
      <c r="E18" s="10" t="s">
        <v>171</v>
      </c>
      <c r="F18" s="10" t="s">
        <v>42</v>
      </c>
      <c r="G18" s="11" t="s">
        <v>114</v>
      </c>
      <c r="H18" s="10">
        <v>79.8</v>
      </c>
      <c r="I18" s="10" t="s">
        <v>44</v>
      </c>
      <c r="J18" s="10">
        <v>59.85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126</v>
      </c>
      <c r="C19" s="9" t="s">
        <v>127</v>
      </c>
      <c r="D19" s="9" t="s">
        <v>128</v>
      </c>
      <c r="E19" s="8" t="s">
        <v>129</v>
      </c>
      <c r="F19" s="8" t="s">
        <v>42</v>
      </c>
      <c r="G19" s="9" t="s">
        <v>43</v>
      </c>
      <c r="H19" s="8">
        <v>39.8</v>
      </c>
      <c r="I19" s="8" t="s">
        <v>44</v>
      </c>
      <c r="J19" s="8">
        <v>29.85</v>
      </c>
      <c r="K19" s="8">
        <f t="shared" si="0"/>
        <v>0</v>
      </c>
      <c r="L19" s="8">
        <f t="shared" si="1"/>
        <v>0</v>
      </c>
    </row>
    <row r="20" ht="15" spans="1:12">
      <c r="A20" s="12" t="s">
        <v>131</v>
      </c>
      <c r="B20" s="13"/>
      <c r="C20" s="13"/>
      <c r="D20" s="13"/>
      <c r="E20" s="13"/>
      <c r="F20" s="13"/>
      <c r="G20" s="13"/>
      <c r="H20" s="13"/>
      <c r="I20" s="13"/>
      <c r="J20" s="13"/>
      <c r="K20" s="12">
        <f>SUM(K7:K19)</f>
        <v>0</v>
      </c>
      <c r="L20" s="12">
        <f>SUM(L7:L19)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0:J20"/>
  </mergeCells>
  <dataValidations count="1">
    <dataValidation type="list" allowBlank="1" errorTitle="输入无效" error="请从下拉列表中选择本班所属班级" sqref="D3">
      <formula1>$X$2:$X$4</formula1>
    </dataValidation>
  </dataValidations>
  <pageMargins left="0.3" right="0.3" top="0.4" bottom="0.4" header="0.2" footer="0.2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8"/>
  <sheetViews>
    <sheetView showGridLines="0" workbookViewId="0">
      <pane ySplit="6" topLeftCell="A15" activePane="bottomLeft" state="frozen"/>
      <selection/>
      <selection pane="bottomLeft" activeCell="N13" sqref="N13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14</v>
      </c>
    </row>
    <row r="2" ht="18" customHeight="1" spans="1:24">
      <c r="A2" s="2" t="s">
        <v>15</v>
      </c>
      <c r="X2" t="s">
        <v>16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20</v>
      </c>
    </row>
    <row r="4" ht="26" customHeight="1" spans="1:24">
      <c r="A4" s="3" t="s">
        <v>21</v>
      </c>
      <c r="J4" s="4"/>
      <c r="X4" t="s">
        <v>22</v>
      </c>
    </row>
    <row r="5" ht="16" customHeight="1" spans="1:24">
      <c r="A5" s="2" t="s">
        <v>23</v>
      </c>
      <c r="X5" t="s">
        <v>24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X6" t="s">
        <v>37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3" si="0">$J$4</f>
        <v>0</v>
      </c>
      <c r="L7" s="8">
        <f t="shared" ref="L7:L23" si="1">J7*K7</f>
        <v>0</v>
      </c>
      <c r="X7" t="s">
        <v>45</v>
      </c>
    </row>
    <row r="8" ht="33" spans="1:24">
      <c r="A8" s="10">
        <v>2</v>
      </c>
      <c r="B8" s="11" t="s">
        <v>46</v>
      </c>
      <c r="C8" s="11" t="s">
        <v>47</v>
      </c>
      <c r="D8" s="11" t="s">
        <v>48</v>
      </c>
      <c r="E8" s="10" t="s">
        <v>49</v>
      </c>
      <c r="F8" s="10" t="s">
        <v>50</v>
      </c>
      <c r="G8" s="11" t="s">
        <v>51</v>
      </c>
      <c r="H8" s="10">
        <v>69.8</v>
      </c>
      <c r="I8" s="10" t="s">
        <v>44</v>
      </c>
      <c r="J8" s="10">
        <v>52.35</v>
      </c>
      <c r="K8" s="10">
        <f t="shared" si="0"/>
        <v>0</v>
      </c>
      <c r="L8" s="10">
        <f t="shared" si="1"/>
        <v>0</v>
      </c>
      <c r="X8" t="s">
        <v>52</v>
      </c>
    </row>
    <row r="9" ht="16.5" spans="1:24">
      <c r="A9" s="8">
        <v>3</v>
      </c>
      <c r="B9" s="9" t="s">
        <v>53</v>
      </c>
      <c r="C9" s="9" t="s">
        <v>54</v>
      </c>
      <c r="D9" s="9" t="s">
        <v>55</v>
      </c>
      <c r="E9" s="8" t="s">
        <v>56</v>
      </c>
      <c r="F9" s="8" t="s">
        <v>50</v>
      </c>
      <c r="G9" s="9" t="s">
        <v>51</v>
      </c>
      <c r="H9" s="8">
        <v>49</v>
      </c>
      <c r="I9" s="8" t="s">
        <v>44</v>
      </c>
      <c r="J9" s="8">
        <v>36.75</v>
      </c>
      <c r="K9" s="8">
        <f t="shared" si="0"/>
        <v>0</v>
      </c>
      <c r="L9" s="8">
        <f t="shared" si="1"/>
        <v>0</v>
      </c>
      <c r="X9" t="s">
        <v>57</v>
      </c>
    </row>
    <row r="10" ht="16.5" spans="1:24">
      <c r="A10" s="10">
        <v>4</v>
      </c>
      <c r="B10" s="11" t="s">
        <v>58</v>
      </c>
      <c r="C10" s="11" t="s">
        <v>59</v>
      </c>
      <c r="D10" s="11" t="s">
        <v>60</v>
      </c>
      <c r="E10" s="10" t="s">
        <v>61</v>
      </c>
      <c r="F10" s="10" t="s">
        <v>50</v>
      </c>
      <c r="G10" s="11" t="s">
        <v>51</v>
      </c>
      <c r="H10" s="10">
        <v>42</v>
      </c>
      <c r="I10" s="10" t="s">
        <v>44</v>
      </c>
      <c r="J10" s="10">
        <v>31.5</v>
      </c>
      <c r="K10" s="10">
        <f t="shared" si="0"/>
        <v>0</v>
      </c>
      <c r="L10" s="10">
        <f t="shared" si="1"/>
        <v>0</v>
      </c>
      <c r="X10" t="s">
        <v>62</v>
      </c>
    </row>
    <row r="11" ht="16.5" spans="1:24">
      <c r="A11" s="8">
        <v>5</v>
      </c>
      <c r="B11" s="9" t="s">
        <v>63</v>
      </c>
      <c r="C11" s="9" t="s">
        <v>64</v>
      </c>
      <c r="D11" s="9" t="s">
        <v>65</v>
      </c>
      <c r="E11" s="8" t="s">
        <v>66</v>
      </c>
      <c r="F11" s="8" t="s">
        <v>50</v>
      </c>
      <c r="G11" s="9" t="s">
        <v>51</v>
      </c>
      <c r="H11" s="8">
        <v>72</v>
      </c>
      <c r="I11" s="8" t="s">
        <v>44</v>
      </c>
      <c r="J11" s="8">
        <v>54</v>
      </c>
      <c r="K11" s="8">
        <f t="shared" si="0"/>
        <v>0</v>
      </c>
      <c r="L11" s="8">
        <f t="shared" si="1"/>
        <v>0</v>
      </c>
      <c r="X11" t="s">
        <v>67</v>
      </c>
    </row>
    <row r="12" ht="16.5" spans="1:24">
      <c r="A12" s="10">
        <v>6</v>
      </c>
      <c r="B12" s="11" t="s">
        <v>68</v>
      </c>
      <c r="C12" s="11" t="s">
        <v>69</v>
      </c>
      <c r="D12" s="11" t="s">
        <v>70</v>
      </c>
      <c r="E12" s="10" t="s">
        <v>71</v>
      </c>
      <c r="F12" s="10" t="s">
        <v>50</v>
      </c>
      <c r="G12" s="11" t="s">
        <v>51</v>
      </c>
      <c r="H12" s="10">
        <v>69.6</v>
      </c>
      <c r="I12" s="10" t="s">
        <v>44</v>
      </c>
      <c r="J12" s="10">
        <v>52.2</v>
      </c>
      <c r="K12" s="10">
        <f t="shared" si="0"/>
        <v>0</v>
      </c>
      <c r="L12" s="10">
        <f t="shared" si="1"/>
        <v>0</v>
      </c>
      <c r="X12" t="s">
        <v>72</v>
      </c>
    </row>
    <row r="13" ht="16.5" spans="1:24">
      <c r="A13" s="8">
        <v>7</v>
      </c>
      <c r="B13" s="9" t="s">
        <v>73</v>
      </c>
      <c r="C13" s="9" t="s">
        <v>74</v>
      </c>
      <c r="D13" s="9" t="s">
        <v>75</v>
      </c>
      <c r="E13" s="8" t="s">
        <v>76</v>
      </c>
      <c r="F13" s="8" t="s">
        <v>42</v>
      </c>
      <c r="G13" s="9" t="s">
        <v>51</v>
      </c>
      <c r="H13" s="8">
        <v>28.5</v>
      </c>
      <c r="I13" s="8" t="s">
        <v>44</v>
      </c>
      <c r="J13" s="8">
        <v>21.38</v>
      </c>
      <c r="K13" s="8">
        <f t="shared" si="0"/>
        <v>0</v>
      </c>
      <c r="L13" s="8">
        <f t="shared" si="1"/>
        <v>0</v>
      </c>
      <c r="X13" t="s">
        <v>77</v>
      </c>
    </row>
    <row r="14" ht="16.5" spans="1:24">
      <c r="A14" s="10">
        <v>8</v>
      </c>
      <c r="B14" s="11" t="s">
        <v>73</v>
      </c>
      <c r="C14" s="11" t="s">
        <v>78</v>
      </c>
      <c r="D14" s="11" t="s">
        <v>79</v>
      </c>
      <c r="E14" s="10" t="s">
        <v>80</v>
      </c>
      <c r="F14" s="10" t="s">
        <v>42</v>
      </c>
      <c r="G14" s="11" t="s">
        <v>51</v>
      </c>
      <c r="H14" s="10">
        <v>49.8</v>
      </c>
      <c r="I14" s="10" t="s">
        <v>44</v>
      </c>
      <c r="J14" s="10">
        <v>37.35</v>
      </c>
      <c r="K14" s="10">
        <f t="shared" si="0"/>
        <v>0</v>
      </c>
      <c r="L14" s="10">
        <f t="shared" si="1"/>
        <v>0</v>
      </c>
      <c r="X14" t="s">
        <v>81</v>
      </c>
    </row>
    <row r="15" ht="33" spans="1:24">
      <c r="A15" s="8">
        <v>9</v>
      </c>
      <c r="B15" s="9" t="s">
        <v>82</v>
      </c>
      <c r="C15" s="9" t="s">
        <v>83</v>
      </c>
      <c r="D15" s="9" t="s">
        <v>84</v>
      </c>
      <c r="E15" s="8" t="s">
        <v>85</v>
      </c>
      <c r="F15" s="8" t="s">
        <v>42</v>
      </c>
      <c r="G15" s="9" t="s">
        <v>86</v>
      </c>
      <c r="H15" s="8">
        <v>48.5</v>
      </c>
      <c r="I15" s="8" t="s">
        <v>44</v>
      </c>
      <c r="J15" s="8">
        <v>36.38</v>
      </c>
      <c r="K15" s="8">
        <f t="shared" si="0"/>
        <v>0</v>
      </c>
      <c r="L15" s="8">
        <f t="shared" si="1"/>
        <v>0</v>
      </c>
      <c r="X15" t="s">
        <v>87</v>
      </c>
    </row>
    <row r="16" ht="33" spans="1:24">
      <c r="A16" s="10">
        <v>10</v>
      </c>
      <c r="B16" s="11" t="s">
        <v>88</v>
      </c>
      <c r="C16" s="11" t="s">
        <v>89</v>
      </c>
      <c r="D16" s="11" t="s">
        <v>90</v>
      </c>
      <c r="E16" s="10" t="s">
        <v>91</v>
      </c>
      <c r="F16" s="10" t="s">
        <v>42</v>
      </c>
      <c r="G16" s="11" t="s">
        <v>86</v>
      </c>
      <c r="H16" s="10">
        <v>46.5</v>
      </c>
      <c r="I16" s="10" t="s">
        <v>44</v>
      </c>
      <c r="J16" s="10">
        <v>34.88</v>
      </c>
      <c r="K16" s="10">
        <f t="shared" si="0"/>
        <v>0</v>
      </c>
      <c r="L16" s="10">
        <f t="shared" si="1"/>
        <v>0</v>
      </c>
      <c r="X16" t="s">
        <v>92</v>
      </c>
    </row>
    <row r="17" ht="16.5" spans="1:24">
      <c r="A17" s="8">
        <v>11</v>
      </c>
      <c r="B17" s="9" t="s">
        <v>93</v>
      </c>
      <c r="C17" s="9" t="s">
        <v>94</v>
      </c>
      <c r="D17" s="9" t="s">
        <v>95</v>
      </c>
      <c r="E17" s="8" t="s">
        <v>96</v>
      </c>
      <c r="F17" s="8" t="s">
        <v>42</v>
      </c>
      <c r="G17" s="9" t="s">
        <v>86</v>
      </c>
      <c r="H17" s="8">
        <v>18</v>
      </c>
      <c r="I17" s="8" t="s">
        <v>97</v>
      </c>
      <c r="J17" s="8">
        <v>18</v>
      </c>
      <c r="K17" s="8">
        <f t="shared" si="0"/>
        <v>0</v>
      </c>
      <c r="L17" s="8">
        <f t="shared" si="1"/>
        <v>0</v>
      </c>
      <c r="X17" t="s">
        <v>98</v>
      </c>
    </row>
    <row r="18" ht="33" spans="1:24">
      <c r="A18" s="10">
        <v>12</v>
      </c>
      <c r="B18" s="11" t="s">
        <v>99</v>
      </c>
      <c r="C18" s="11" t="s">
        <v>100</v>
      </c>
      <c r="D18" s="11" t="s">
        <v>101</v>
      </c>
      <c r="E18" s="10" t="s">
        <v>102</v>
      </c>
      <c r="F18" s="10" t="s">
        <v>42</v>
      </c>
      <c r="G18" s="11" t="s">
        <v>86</v>
      </c>
      <c r="H18" s="10">
        <v>38</v>
      </c>
      <c r="I18" s="10" t="s">
        <v>44</v>
      </c>
      <c r="J18" s="10">
        <v>28.5</v>
      </c>
      <c r="K18" s="10">
        <f t="shared" si="0"/>
        <v>0</v>
      </c>
      <c r="L18" s="10">
        <f t="shared" si="1"/>
        <v>0</v>
      </c>
      <c r="X18" t="s">
        <v>103</v>
      </c>
    </row>
    <row r="19" ht="16.5" spans="1:24">
      <c r="A19" s="8">
        <v>13</v>
      </c>
      <c r="B19" s="9" t="s">
        <v>104</v>
      </c>
      <c r="C19" s="9" t="s">
        <v>105</v>
      </c>
      <c r="D19" s="9" t="s">
        <v>106</v>
      </c>
      <c r="E19" s="8" t="s">
        <v>107</v>
      </c>
      <c r="F19" s="8" t="s">
        <v>42</v>
      </c>
      <c r="G19" s="9" t="s">
        <v>108</v>
      </c>
      <c r="H19" s="8">
        <v>62</v>
      </c>
      <c r="I19" s="8" t="s">
        <v>44</v>
      </c>
      <c r="J19" s="8">
        <v>46.5</v>
      </c>
      <c r="K19" s="8">
        <f t="shared" si="0"/>
        <v>0</v>
      </c>
      <c r="L19" s="8">
        <f t="shared" si="1"/>
        <v>0</v>
      </c>
      <c r="X19" t="s">
        <v>109</v>
      </c>
    </row>
    <row r="20" ht="16.5" spans="1:24">
      <c r="A20" s="10">
        <v>14</v>
      </c>
      <c r="B20" s="11" t="s">
        <v>110</v>
      </c>
      <c r="C20" s="11" t="s">
        <v>111</v>
      </c>
      <c r="D20" s="11" t="s">
        <v>112</v>
      </c>
      <c r="E20" s="10" t="s">
        <v>113</v>
      </c>
      <c r="F20" s="10" t="s">
        <v>42</v>
      </c>
      <c r="G20" s="11" t="s">
        <v>114</v>
      </c>
      <c r="H20" s="10">
        <v>53</v>
      </c>
      <c r="I20" s="10" t="s">
        <v>44</v>
      </c>
      <c r="J20" s="10">
        <v>39.75</v>
      </c>
      <c r="K20" s="10">
        <f t="shared" si="0"/>
        <v>0</v>
      </c>
      <c r="L20" s="10">
        <f t="shared" si="1"/>
        <v>0</v>
      </c>
      <c r="X20" t="s">
        <v>115</v>
      </c>
    </row>
    <row r="21" ht="33" spans="1:24">
      <c r="A21" s="8">
        <v>15</v>
      </c>
      <c r="B21" s="9" t="s">
        <v>110</v>
      </c>
      <c r="C21" s="9" t="s">
        <v>116</v>
      </c>
      <c r="D21" s="9" t="s">
        <v>117</v>
      </c>
      <c r="E21" s="8" t="s">
        <v>118</v>
      </c>
      <c r="F21" s="8" t="s">
        <v>42</v>
      </c>
      <c r="G21" s="9" t="s">
        <v>114</v>
      </c>
      <c r="H21" s="8">
        <v>75</v>
      </c>
      <c r="I21" s="8" t="s">
        <v>44</v>
      </c>
      <c r="J21" s="8">
        <v>56.25</v>
      </c>
      <c r="K21" s="8">
        <f t="shared" si="0"/>
        <v>0</v>
      </c>
      <c r="L21" s="8">
        <f t="shared" si="1"/>
        <v>0</v>
      </c>
      <c r="X21" t="s">
        <v>119</v>
      </c>
    </row>
    <row r="22" ht="33" spans="1:24">
      <c r="A22" s="10">
        <v>16</v>
      </c>
      <c r="B22" s="11" t="s">
        <v>120</v>
      </c>
      <c r="C22" s="11" t="s">
        <v>120</v>
      </c>
      <c r="D22" s="11" t="s">
        <v>121</v>
      </c>
      <c r="E22" s="10" t="s">
        <v>122</v>
      </c>
      <c r="F22" s="10" t="s">
        <v>123</v>
      </c>
      <c r="G22" s="11" t="s">
        <v>124</v>
      </c>
      <c r="H22" s="10">
        <v>98</v>
      </c>
      <c r="I22" s="10" t="s">
        <v>44</v>
      </c>
      <c r="J22" s="10">
        <v>73.5</v>
      </c>
      <c r="K22" s="10">
        <f t="shared" si="0"/>
        <v>0</v>
      </c>
      <c r="L22" s="10">
        <f t="shared" si="1"/>
        <v>0</v>
      </c>
      <c r="X22" t="s">
        <v>125</v>
      </c>
    </row>
    <row r="23" ht="33" spans="1:24">
      <c r="A23" s="8">
        <v>17</v>
      </c>
      <c r="B23" s="9" t="s">
        <v>126</v>
      </c>
      <c r="C23" s="9" t="s">
        <v>127</v>
      </c>
      <c r="D23" s="9" t="s">
        <v>128</v>
      </c>
      <c r="E23" s="8" t="s">
        <v>129</v>
      </c>
      <c r="F23" s="8" t="s">
        <v>42</v>
      </c>
      <c r="G23" s="9" t="s">
        <v>43</v>
      </c>
      <c r="H23" s="8">
        <v>39.8</v>
      </c>
      <c r="I23" s="8" t="s">
        <v>44</v>
      </c>
      <c r="J23" s="8">
        <v>29.85</v>
      </c>
      <c r="K23" s="8">
        <f t="shared" si="0"/>
        <v>0</v>
      </c>
      <c r="L23" s="8">
        <f t="shared" si="1"/>
        <v>0</v>
      </c>
      <c r="X23" t="s">
        <v>130</v>
      </c>
    </row>
    <row r="24" ht="15" spans="1:24">
      <c r="A24" s="12" t="s">
        <v>131</v>
      </c>
      <c r="B24" s="13"/>
      <c r="C24" s="13"/>
      <c r="D24" s="13"/>
      <c r="E24" s="13"/>
      <c r="F24" s="13"/>
      <c r="G24" s="13"/>
      <c r="H24" s="13"/>
      <c r="I24" s="13"/>
      <c r="J24" s="13"/>
      <c r="K24" s="12">
        <f>SUM(K7:K23)</f>
        <v>0</v>
      </c>
      <c r="L24" s="12">
        <f>SUM(L7:L23)</f>
        <v>0</v>
      </c>
      <c r="X24" t="s">
        <v>132</v>
      </c>
    </row>
    <row r="25" spans="1:24">
      <c r="X25" t="s">
        <v>133</v>
      </c>
    </row>
    <row r="26" spans="1:24">
      <c r="X26" t="s">
        <v>134</v>
      </c>
    </row>
    <row r="27" spans="1:24">
      <c r="X27" t="s">
        <v>135</v>
      </c>
    </row>
    <row r="28" spans="1:24">
      <c r="X28" t="s">
        <v>136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4:J24"/>
  </mergeCells>
  <dataValidations count="1">
    <dataValidation type="list" allowBlank="1" errorTitle="输入无效" error="请从下拉列表中选择本班所属班级" sqref="D3">
      <formula1>$X$2:$X$28</formula1>
    </dataValidation>
  </dataValidations>
  <pageMargins left="0.3" right="0.3" top="0.4" bottom="0.4" header="0.2" footer="0.2"/>
  <pageSetup paperSize="9" scale="94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321</v>
      </c>
    </row>
    <row r="2" ht="18" customHeight="1" spans="1:24">
      <c r="A2" s="2" t="s">
        <v>322</v>
      </c>
      <c r="X2" t="s">
        <v>323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324</v>
      </c>
    </row>
    <row r="4" ht="26" customHeight="1" spans="1:24">
      <c r="A4" s="3" t="s">
        <v>21</v>
      </c>
      <c r="J4" s="4"/>
      <c r="X4" t="s">
        <v>325</v>
      </c>
    </row>
    <row r="5" ht="16" customHeight="1" spans="1:24">
      <c r="A5" s="2" t="s">
        <v>23</v>
      </c>
      <c r="X5" t="s">
        <v>326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X6" t="s">
        <v>327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3" si="0">$J$4</f>
        <v>0</v>
      </c>
      <c r="L7" s="8">
        <f t="shared" ref="L7:L23" si="1">J7*K7</f>
        <v>0</v>
      </c>
      <c r="X7" t="s">
        <v>328</v>
      </c>
    </row>
    <row r="8" ht="33" spans="1:24">
      <c r="A8" s="10">
        <v>2</v>
      </c>
      <c r="B8" s="11" t="s">
        <v>329</v>
      </c>
      <c r="C8" s="11" t="s">
        <v>330</v>
      </c>
      <c r="D8" s="11" t="s">
        <v>331</v>
      </c>
      <c r="E8" s="10" t="s">
        <v>332</v>
      </c>
      <c r="F8" s="10" t="s">
        <v>42</v>
      </c>
      <c r="G8" s="11" t="s">
        <v>333</v>
      </c>
      <c r="H8" s="10">
        <v>49.8</v>
      </c>
      <c r="I8" s="10" t="s">
        <v>44</v>
      </c>
      <c r="J8" s="10">
        <v>37.35</v>
      </c>
      <c r="K8" s="10">
        <f t="shared" si="0"/>
        <v>0</v>
      </c>
      <c r="L8" s="10">
        <f t="shared" si="1"/>
        <v>0</v>
      </c>
      <c r="X8" t="s">
        <v>334</v>
      </c>
    </row>
    <row r="9" ht="16.5" spans="1:24">
      <c r="A9" s="8">
        <v>3</v>
      </c>
      <c r="B9" s="9" t="s">
        <v>335</v>
      </c>
      <c r="C9" s="9" t="s">
        <v>336</v>
      </c>
      <c r="D9" s="9" t="s">
        <v>337</v>
      </c>
      <c r="E9" s="8" t="s">
        <v>338</v>
      </c>
      <c r="F9" s="8" t="s">
        <v>42</v>
      </c>
      <c r="G9" s="9" t="s">
        <v>51</v>
      </c>
      <c r="H9" s="8">
        <v>110</v>
      </c>
      <c r="I9" s="8" t="s">
        <v>44</v>
      </c>
      <c r="J9" s="8">
        <v>82.5</v>
      </c>
      <c r="K9" s="8">
        <f t="shared" si="0"/>
        <v>0</v>
      </c>
      <c r="L9" s="8">
        <f t="shared" si="1"/>
        <v>0</v>
      </c>
      <c r="X9" t="s">
        <v>339</v>
      </c>
    </row>
    <row r="10" ht="33" spans="1:24">
      <c r="A10" s="10">
        <v>4</v>
      </c>
      <c r="B10" s="11" t="s">
        <v>46</v>
      </c>
      <c r="C10" s="11" t="s">
        <v>47</v>
      </c>
      <c r="D10" s="11" t="s">
        <v>48</v>
      </c>
      <c r="E10" s="10" t="s">
        <v>49</v>
      </c>
      <c r="F10" s="10" t="s">
        <v>42</v>
      </c>
      <c r="G10" s="11" t="s">
        <v>51</v>
      </c>
      <c r="H10" s="10">
        <v>69.8</v>
      </c>
      <c r="I10" s="10" t="s">
        <v>44</v>
      </c>
      <c r="J10" s="10">
        <v>52.35</v>
      </c>
      <c r="K10" s="10">
        <f t="shared" si="0"/>
        <v>0</v>
      </c>
      <c r="L10" s="10">
        <f t="shared" si="1"/>
        <v>0</v>
      </c>
      <c r="X10" t="s">
        <v>340</v>
      </c>
    </row>
    <row r="11" ht="16.5" spans="1:24">
      <c r="A11" s="8">
        <v>5</v>
      </c>
      <c r="B11" s="9" t="s">
        <v>68</v>
      </c>
      <c r="C11" s="9" t="s">
        <v>69</v>
      </c>
      <c r="D11" s="9" t="s">
        <v>70</v>
      </c>
      <c r="E11" s="8" t="s">
        <v>71</v>
      </c>
      <c r="F11" s="8" t="s">
        <v>42</v>
      </c>
      <c r="G11" s="9" t="s">
        <v>51</v>
      </c>
      <c r="H11" s="8">
        <v>69.6</v>
      </c>
      <c r="I11" s="8" t="s">
        <v>44</v>
      </c>
      <c r="J11" s="8">
        <v>52.2</v>
      </c>
      <c r="K11" s="8">
        <f t="shared" si="0"/>
        <v>0</v>
      </c>
      <c r="L11" s="8">
        <f t="shared" si="1"/>
        <v>0</v>
      </c>
      <c r="X11" t="s">
        <v>341</v>
      </c>
    </row>
    <row r="12" ht="16.5" spans="1:24">
      <c r="A12" s="10">
        <v>6</v>
      </c>
      <c r="B12" s="11" t="s">
        <v>58</v>
      </c>
      <c r="C12" s="11" t="s">
        <v>59</v>
      </c>
      <c r="D12" s="11" t="s">
        <v>60</v>
      </c>
      <c r="E12" s="10" t="s">
        <v>61</v>
      </c>
      <c r="F12" s="10" t="s">
        <v>42</v>
      </c>
      <c r="G12" s="11" t="s">
        <v>51</v>
      </c>
      <c r="H12" s="10">
        <v>42</v>
      </c>
      <c r="I12" s="10" t="s">
        <v>44</v>
      </c>
      <c r="J12" s="10">
        <v>31.5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73</v>
      </c>
      <c r="C13" s="9" t="s">
        <v>74</v>
      </c>
      <c r="D13" s="9" t="s">
        <v>75</v>
      </c>
      <c r="E13" s="8" t="s">
        <v>76</v>
      </c>
      <c r="F13" s="8" t="s">
        <v>42</v>
      </c>
      <c r="G13" s="9" t="s">
        <v>51</v>
      </c>
      <c r="H13" s="8">
        <v>28.5</v>
      </c>
      <c r="I13" s="8" t="s">
        <v>44</v>
      </c>
      <c r="J13" s="8">
        <v>21.38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73</v>
      </c>
      <c r="C14" s="11" t="s">
        <v>78</v>
      </c>
      <c r="D14" s="11" t="s">
        <v>79</v>
      </c>
      <c r="E14" s="10" t="s">
        <v>80</v>
      </c>
      <c r="F14" s="10" t="s">
        <v>42</v>
      </c>
      <c r="G14" s="11" t="s">
        <v>51</v>
      </c>
      <c r="H14" s="10">
        <v>49.8</v>
      </c>
      <c r="I14" s="10" t="s">
        <v>44</v>
      </c>
      <c r="J14" s="10">
        <v>37.35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82</v>
      </c>
      <c r="C15" s="9" t="s">
        <v>83</v>
      </c>
      <c r="D15" s="9" t="s">
        <v>84</v>
      </c>
      <c r="E15" s="8" t="s">
        <v>85</v>
      </c>
      <c r="F15" s="8" t="s">
        <v>42</v>
      </c>
      <c r="G15" s="9" t="s">
        <v>86</v>
      </c>
      <c r="H15" s="8">
        <v>48.5</v>
      </c>
      <c r="I15" s="8" t="s">
        <v>44</v>
      </c>
      <c r="J15" s="8">
        <v>36.38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88</v>
      </c>
      <c r="C16" s="11" t="s">
        <v>89</v>
      </c>
      <c r="D16" s="11" t="s">
        <v>90</v>
      </c>
      <c r="E16" s="10" t="s">
        <v>91</v>
      </c>
      <c r="F16" s="10" t="s">
        <v>42</v>
      </c>
      <c r="G16" s="11" t="s">
        <v>86</v>
      </c>
      <c r="H16" s="10">
        <v>46.5</v>
      </c>
      <c r="I16" s="10" t="s">
        <v>44</v>
      </c>
      <c r="J16" s="10">
        <v>34.88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93</v>
      </c>
      <c r="C17" s="9" t="s">
        <v>94</v>
      </c>
      <c r="D17" s="9" t="s">
        <v>95</v>
      </c>
      <c r="E17" s="8" t="s">
        <v>96</v>
      </c>
      <c r="F17" s="8" t="s">
        <v>42</v>
      </c>
      <c r="G17" s="9" t="s">
        <v>86</v>
      </c>
      <c r="H17" s="8">
        <v>18</v>
      </c>
      <c r="I17" s="8" t="s">
        <v>97</v>
      </c>
      <c r="J17" s="8">
        <v>18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99</v>
      </c>
      <c r="C18" s="11" t="s">
        <v>100</v>
      </c>
      <c r="D18" s="11" t="s">
        <v>101</v>
      </c>
      <c r="E18" s="10" t="s">
        <v>102</v>
      </c>
      <c r="F18" s="10" t="s">
        <v>42</v>
      </c>
      <c r="G18" s="11" t="s">
        <v>86</v>
      </c>
      <c r="H18" s="10">
        <v>38</v>
      </c>
      <c r="I18" s="10" t="s">
        <v>44</v>
      </c>
      <c r="J18" s="10">
        <v>28.5</v>
      </c>
      <c r="K18" s="10">
        <f t="shared" si="0"/>
        <v>0</v>
      </c>
      <c r="L18" s="10">
        <f t="shared" si="1"/>
        <v>0</v>
      </c>
    </row>
    <row r="19" ht="16.5" spans="1:12">
      <c r="A19" s="8">
        <v>13</v>
      </c>
      <c r="B19" s="9" t="s">
        <v>104</v>
      </c>
      <c r="C19" s="9" t="s">
        <v>105</v>
      </c>
      <c r="D19" s="9" t="s">
        <v>106</v>
      </c>
      <c r="E19" s="8" t="s">
        <v>107</v>
      </c>
      <c r="F19" s="8" t="s">
        <v>42</v>
      </c>
      <c r="G19" s="9" t="s">
        <v>108</v>
      </c>
      <c r="H19" s="8">
        <v>62</v>
      </c>
      <c r="I19" s="8" t="s">
        <v>44</v>
      </c>
      <c r="J19" s="8">
        <v>46.5</v>
      </c>
      <c r="K19" s="8">
        <f t="shared" si="0"/>
        <v>0</v>
      </c>
      <c r="L19" s="8">
        <f t="shared" si="1"/>
        <v>0</v>
      </c>
    </row>
    <row r="20" ht="66" spans="1:12">
      <c r="A20" s="10">
        <v>14</v>
      </c>
      <c r="B20" s="11" t="s">
        <v>342</v>
      </c>
      <c r="C20" s="11" t="s">
        <v>343</v>
      </c>
      <c r="D20" s="11" t="s">
        <v>344</v>
      </c>
      <c r="E20" s="10" t="s">
        <v>345</v>
      </c>
      <c r="F20" s="10" t="s">
        <v>42</v>
      </c>
      <c r="G20" s="11" t="s">
        <v>114</v>
      </c>
      <c r="H20" s="10">
        <v>68</v>
      </c>
      <c r="I20" s="10" t="s">
        <v>44</v>
      </c>
      <c r="J20" s="10">
        <v>51</v>
      </c>
      <c r="K20" s="10">
        <f t="shared" si="0"/>
        <v>0</v>
      </c>
      <c r="L20" s="10">
        <f t="shared" si="1"/>
        <v>0</v>
      </c>
    </row>
    <row r="21" ht="66" spans="1:12">
      <c r="A21" s="8">
        <v>15</v>
      </c>
      <c r="B21" s="9" t="s">
        <v>342</v>
      </c>
      <c r="C21" s="9" t="s">
        <v>346</v>
      </c>
      <c r="D21" s="9" t="s">
        <v>347</v>
      </c>
      <c r="E21" s="8" t="s">
        <v>348</v>
      </c>
      <c r="F21" s="8" t="s">
        <v>42</v>
      </c>
      <c r="G21" s="9" t="s">
        <v>114</v>
      </c>
      <c r="H21" s="8">
        <v>49.8</v>
      </c>
      <c r="I21" s="8" t="s">
        <v>44</v>
      </c>
      <c r="J21" s="8">
        <v>37.35</v>
      </c>
      <c r="K21" s="8">
        <f t="shared" si="0"/>
        <v>0</v>
      </c>
      <c r="L21" s="8">
        <f t="shared" si="1"/>
        <v>0</v>
      </c>
    </row>
    <row r="22" ht="66" spans="1:12">
      <c r="A22" s="10">
        <v>16</v>
      </c>
      <c r="B22" s="11" t="s">
        <v>342</v>
      </c>
      <c r="C22" s="11" t="s">
        <v>349</v>
      </c>
      <c r="D22" s="11" t="s">
        <v>350</v>
      </c>
      <c r="E22" s="10" t="s">
        <v>351</v>
      </c>
      <c r="F22" s="10" t="s">
        <v>42</v>
      </c>
      <c r="G22" s="11" t="s">
        <v>114</v>
      </c>
      <c r="H22" s="10">
        <v>57</v>
      </c>
      <c r="I22" s="10" t="s">
        <v>44</v>
      </c>
      <c r="J22" s="10">
        <v>42.75</v>
      </c>
      <c r="K22" s="10">
        <f t="shared" si="0"/>
        <v>0</v>
      </c>
      <c r="L22" s="10">
        <f t="shared" si="1"/>
        <v>0</v>
      </c>
    </row>
    <row r="23" ht="33" spans="1:12">
      <c r="A23" s="8">
        <v>17</v>
      </c>
      <c r="B23" s="9" t="s">
        <v>126</v>
      </c>
      <c r="C23" s="9" t="s">
        <v>127</v>
      </c>
      <c r="D23" s="9" t="s">
        <v>128</v>
      </c>
      <c r="E23" s="8" t="s">
        <v>129</v>
      </c>
      <c r="F23" s="8" t="s">
        <v>42</v>
      </c>
      <c r="G23" s="9" t="s">
        <v>43</v>
      </c>
      <c r="H23" s="8">
        <v>39.8</v>
      </c>
      <c r="I23" s="8" t="s">
        <v>44</v>
      </c>
      <c r="J23" s="8">
        <v>29.85</v>
      </c>
      <c r="K23" s="8">
        <f t="shared" si="0"/>
        <v>0</v>
      </c>
      <c r="L23" s="8">
        <f t="shared" si="1"/>
        <v>0</v>
      </c>
    </row>
    <row r="24" ht="15" spans="1:12">
      <c r="A24" s="12" t="s">
        <v>131</v>
      </c>
      <c r="B24" s="13"/>
      <c r="C24" s="13"/>
      <c r="D24" s="13"/>
      <c r="E24" s="13"/>
      <c r="F24" s="13"/>
      <c r="G24" s="13"/>
      <c r="H24" s="13"/>
      <c r="I24" s="13"/>
      <c r="J24" s="13"/>
      <c r="K24" s="12">
        <f>SUM(K7:K23)</f>
        <v>0</v>
      </c>
      <c r="L24" s="12">
        <f>SUM(L7:L23)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4:J24"/>
  </mergeCells>
  <dataValidations count="1">
    <dataValidation type="list" allowBlank="1" errorTitle="输入无效" error="请从下拉列表中选择本班所属班级" sqref="D3">
      <formula1>$X$2:$X$11</formula1>
    </dataValidation>
  </dataValidations>
  <pageMargins left="0.3" right="0.3" top="0.4" bottom="0.4" header="0.2" footer="0.2"/>
  <pageSetup paperSize="9" scale="76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352</v>
      </c>
    </row>
    <row r="2" ht="18" customHeight="1" spans="1:24">
      <c r="A2" s="2" t="s">
        <v>353</v>
      </c>
      <c r="X2" t="s">
        <v>354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16.5" spans="1:24">
      <c r="A7" s="8">
        <v>1</v>
      </c>
      <c r="B7" s="9" t="s">
        <v>104</v>
      </c>
      <c r="C7" s="9" t="s">
        <v>105</v>
      </c>
      <c r="D7" s="9" t="s">
        <v>106</v>
      </c>
      <c r="E7" s="8" t="s">
        <v>107</v>
      </c>
      <c r="F7" s="8" t="s">
        <v>42</v>
      </c>
      <c r="G7" s="9" t="s">
        <v>108</v>
      </c>
      <c r="H7" s="8">
        <v>62</v>
      </c>
      <c r="I7" s="8" t="s">
        <v>44</v>
      </c>
      <c r="J7" s="8">
        <v>46.5</v>
      </c>
      <c r="K7" s="8">
        <f t="shared" ref="K7:K16" si="0">$J$4</f>
        <v>0</v>
      </c>
      <c r="L7" s="8">
        <f t="shared" ref="L7:L16" si="1">J7*K7</f>
        <v>0</v>
      </c>
    </row>
    <row r="8" ht="33" spans="1:24">
      <c r="A8" s="10">
        <v>2</v>
      </c>
      <c r="B8" s="11" t="s">
        <v>355</v>
      </c>
      <c r="C8" s="11" t="s">
        <v>246</v>
      </c>
      <c r="D8" s="11" t="s">
        <v>247</v>
      </c>
      <c r="E8" s="10" t="s">
        <v>248</v>
      </c>
      <c r="F8" s="10" t="s">
        <v>42</v>
      </c>
      <c r="G8" s="11" t="s">
        <v>149</v>
      </c>
      <c r="H8" s="10">
        <v>76</v>
      </c>
      <c r="I8" s="10" t="s">
        <v>44</v>
      </c>
      <c r="J8" s="10">
        <v>57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46</v>
      </c>
      <c r="C9" s="9" t="s">
        <v>47</v>
      </c>
      <c r="D9" s="9" t="s">
        <v>48</v>
      </c>
      <c r="E9" s="8" t="s">
        <v>49</v>
      </c>
      <c r="F9" s="8" t="s">
        <v>42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63</v>
      </c>
      <c r="C10" s="11" t="s">
        <v>356</v>
      </c>
      <c r="D10" s="11" t="s">
        <v>357</v>
      </c>
      <c r="E10" s="10" t="s">
        <v>358</v>
      </c>
      <c r="F10" s="10" t="s">
        <v>42</v>
      </c>
      <c r="G10" s="11" t="s">
        <v>51</v>
      </c>
      <c r="H10" s="10">
        <v>64.5</v>
      </c>
      <c r="I10" s="10" t="s">
        <v>44</v>
      </c>
      <c r="J10" s="10">
        <v>48.38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359</v>
      </c>
      <c r="C11" s="9" t="s">
        <v>360</v>
      </c>
      <c r="D11" s="9" t="s">
        <v>361</v>
      </c>
      <c r="E11" s="8" t="s">
        <v>362</v>
      </c>
      <c r="F11" s="8" t="s">
        <v>42</v>
      </c>
      <c r="G11" s="9" t="s">
        <v>51</v>
      </c>
      <c r="H11" s="8">
        <v>58.6</v>
      </c>
      <c r="I11" s="8" t="s">
        <v>44</v>
      </c>
      <c r="J11" s="8">
        <v>43.95</v>
      </c>
      <c r="K11" s="8">
        <f t="shared" si="0"/>
        <v>0</v>
      </c>
      <c r="L11" s="8">
        <f t="shared" si="1"/>
        <v>0</v>
      </c>
    </row>
    <row r="12" ht="33" spans="1:24">
      <c r="A12" s="10">
        <v>6</v>
      </c>
      <c r="B12" s="11" t="s">
        <v>359</v>
      </c>
      <c r="C12" s="11" t="s">
        <v>363</v>
      </c>
      <c r="D12" s="11" t="s">
        <v>364</v>
      </c>
      <c r="E12" s="10" t="s">
        <v>365</v>
      </c>
      <c r="F12" s="10" t="s">
        <v>42</v>
      </c>
      <c r="G12" s="11" t="s">
        <v>51</v>
      </c>
      <c r="H12" s="10">
        <v>69.8</v>
      </c>
      <c r="I12" s="10" t="s">
        <v>44</v>
      </c>
      <c r="J12" s="10">
        <v>52.35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366</v>
      </c>
      <c r="C13" s="9" t="s">
        <v>100</v>
      </c>
      <c r="D13" s="9" t="s">
        <v>101</v>
      </c>
      <c r="E13" s="8" t="s">
        <v>102</v>
      </c>
      <c r="F13" s="8" t="s">
        <v>42</v>
      </c>
      <c r="G13" s="9" t="s">
        <v>86</v>
      </c>
      <c r="H13" s="8">
        <v>38</v>
      </c>
      <c r="I13" s="8" t="s">
        <v>44</v>
      </c>
      <c r="J13" s="8">
        <v>28.5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367</v>
      </c>
      <c r="C14" s="11" t="s">
        <v>368</v>
      </c>
      <c r="D14" s="11" t="s">
        <v>369</v>
      </c>
      <c r="E14" s="10" t="s">
        <v>370</v>
      </c>
      <c r="F14" s="10" t="s">
        <v>42</v>
      </c>
      <c r="G14" s="11" t="s">
        <v>114</v>
      </c>
      <c r="H14" s="10">
        <v>59</v>
      </c>
      <c r="I14" s="10" t="s">
        <v>44</v>
      </c>
      <c r="J14" s="10">
        <v>44.25</v>
      </c>
      <c r="K14" s="10">
        <f t="shared" si="0"/>
        <v>0</v>
      </c>
      <c r="L14" s="10">
        <f t="shared" si="1"/>
        <v>0</v>
      </c>
    </row>
    <row r="15" ht="49.5" spans="1:24">
      <c r="A15" s="8">
        <v>9</v>
      </c>
      <c r="B15" s="9" t="s">
        <v>371</v>
      </c>
      <c r="C15" s="9" t="s">
        <v>372</v>
      </c>
      <c r="D15" s="9" t="s">
        <v>373</v>
      </c>
      <c r="E15" s="8" t="s">
        <v>374</v>
      </c>
      <c r="F15" s="8" t="s">
        <v>42</v>
      </c>
      <c r="G15" s="9" t="s">
        <v>114</v>
      </c>
      <c r="H15" s="8">
        <v>69.9</v>
      </c>
      <c r="I15" s="8" t="s">
        <v>44</v>
      </c>
      <c r="J15" s="8">
        <v>52.43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375</v>
      </c>
      <c r="C16" s="11" t="s">
        <v>376</v>
      </c>
      <c r="D16" s="11" t="s">
        <v>377</v>
      </c>
      <c r="E16" s="10" t="s">
        <v>378</v>
      </c>
      <c r="F16" s="10" t="s">
        <v>42</v>
      </c>
      <c r="G16" s="11" t="s">
        <v>114</v>
      </c>
      <c r="H16" s="10">
        <v>53</v>
      </c>
      <c r="I16" s="10" t="s">
        <v>44</v>
      </c>
      <c r="J16" s="10">
        <v>39.75</v>
      </c>
      <c r="K16" s="10">
        <f t="shared" si="0"/>
        <v>0</v>
      </c>
      <c r="L16" s="10">
        <f t="shared" si="1"/>
        <v>0</v>
      </c>
    </row>
    <row r="17" ht="15" spans="1:12">
      <c r="A17" s="12" t="s">
        <v>131</v>
      </c>
      <c r="B17" s="13"/>
      <c r="C17" s="13"/>
      <c r="D17" s="13"/>
      <c r="E17" s="13"/>
      <c r="F17" s="13"/>
      <c r="G17" s="13"/>
      <c r="H17" s="13"/>
      <c r="I17" s="13"/>
      <c r="J17" s="13"/>
      <c r="K17" s="12">
        <f>SUM(K7:K16)</f>
        <v>0</v>
      </c>
      <c r="L17" s="12">
        <f>SUM(L7:L16)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17:J17"/>
  </mergeCells>
  <dataValidations count="1">
    <dataValidation type="list" allowBlank="1" errorTitle="输入无效" error="请从下拉列表中选择本班所属班级" sqref="D3">
      <formula1>$X$2:$X$2</formula1>
    </dataValidation>
  </dataValidations>
  <pageMargins left="0.3" right="0.3" top="0.4" bottom="0.4" header="0.2" footer="0.2"/>
  <pageSetup paperSize="9" scale="95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379</v>
      </c>
    </row>
    <row r="2" ht="18" customHeight="1" spans="1:24">
      <c r="A2" s="2" t="s">
        <v>353</v>
      </c>
      <c r="X2" t="s">
        <v>380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16.5" spans="1:24">
      <c r="A7" s="8">
        <v>1</v>
      </c>
      <c r="B7" s="9" t="s">
        <v>104</v>
      </c>
      <c r="C7" s="9" t="s">
        <v>105</v>
      </c>
      <c r="D7" s="9" t="s">
        <v>106</v>
      </c>
      <c r="E7" s="8" t="s">
        <v>107</v>
      </c>
      <c r="F7" s="8" t="s">
        <v>42</v>
      </c>
      <c r="G7" s="9" t="s">
        <v>108</v>
      </c>
      <c r="H7" s="8">
        <v>62</v>
      </c>
      <c r="I7" s="8" t="s">
        <v>44</v>
      </c>
      <c r="J7" s="8">
        <v>46.5</v>
      </c>
      <c r="K7" s="8">
        <f t="shared" ref="K7:K16" si="0">$J$4</f>
        <v>0</v>
      </c>
      <c r="L7" s="8">
        <f t="shared" ref="L7:L16" si="1">J7*K7</f>
        <v>0</v>
      </c>
    </row>
    <row r="8" ht="33" spans="1:24">
      <c r="A8" s="10">
        <v>2</v>
      </c>
      <c r="B8" s="11" t="s">
        <v>355</v>
      </c>
      <c r="C8" s="11" t="s">
        <v>246</v>
      </c>
      <c r="D8" s="11" t="s">
        <v>247</v>
      </c>
      <c r="E8" s="10" t="s">
        <v>248</v>
      </c>
      <c r="F8" s="10" t="s">
        <v>208</v>
      </c>
      <c r="G8" s="11" t="s">
        <v>149</v>
      </c>
      <c r="H8" s="10">
        <v>76</v>
      </c>
      <c r="I8" s="10" t="s">
        <v>44</v>
      </c>
      <c r="J8" s="10">
        <v>57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46</v>
      </c>
      <c r="C9" s="9" t="s">
        <v>47</v>
      </c>
      <c r="D9" s="9" t="s">
        <v>48</v>
      </c>
      <c r="E9" s="8" t="s">
        <v>49</v>
      </c>
      <c r="F9" s="8" t="s">
        <v>42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63</v>
      </c>
      <c r="C10" s="11" t="s">
        <v>356</v>
      </c>
      <c r="D10" s="11" t="s">
        <v>357</v>
      </c>
      <c r="E10" s="10" t="s">
        <v>358</v>
      </c>
      <c r="F10" s="10" t="s">
        <v>42</v>
      </c>
      <c r="G10" s="11" t="s">
        <v>51</v>
      </c>
      <c r="H10" s="10">
        <v>64.5</v>
      </c>
      <c r="I10" s="10" t="s">
        <v>44</v>
      </c>
      <c r="J10" s="10">
        <v>48.38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359</v>
      </c>
      <c r="C11" s="9" t="s">
        <v>360</v>
      </c>
      <c r="D11" s="9" t="s">
        <v>361</v>
      </c>
      <c r="E11" s="8" t="s">
        <v>362</v>
      </c>
      <c r="F11" s="8" t="s">
        <v>42</v>
      </c>
      <c r="G11" s="9" t="s">
        <v>51</v>
      </c>
      <c r="H11" s="8">
        <v>58.6</v>
      </c>
      <c r="I11" s="8" t="s">
        <v>44</v>
      </c>
      <c r="J11" s="8">
        <v>43.95</v>
      </c>
      <c r="K11" s="8">
        <f t="shared" si="0"/>
        <v>0</v>
      </c>
      <c r="L11" s="8">
        <f t="shared" si="1"/>
        <v>0</v>
      </c>
    </row>
    <row r="12" ht="33" spans="1:24">
      <c r="A12" s="10">
        <v>6</v>
      </c>
      <c r="B12" s="11" t="s">
        <v>359</v>
      </c>
      <c r="C12" s="11" t="s">
        <v>363</v>
      </c>
      <c r="D12" s="11" t="s">
        <v>364</v>
      </c>
      <c r="E12" s="10" t="s">
        <v>365</v>
      </c>
      <c r="F12" s="10" t="s">
        <v>42</v>
      </c>
      <c r="G12" s="11" t="s">
        <v>51</v>
      </c>
      <c r="H12" s="10">
        <v>69.8</v>
      </c>
      <c r="I12" s="10" t="s">
        <v>44</v>
      </c>
      <c r="J12" s="10">
        <v>52.35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366</v>
      </c>
      <c r="C13" s="9" t="s">
        <v>100</v>
      </c>
      <c r="D13" s="9" t="s">
        <v>101</v>
      </c>
      <c r="E13" s="8" t="s">
        <v>102</v>
      </c>
      <c r="F13" s="8" t="s">
        <v>42</v>
      </c>
      <c r="G13" s="9" t="s">
        <v>86</v>
      </c>
      <c r="H13" s="8">
        <v>38</v>
      </c>
      <c r="I13" s="8" t="s">
        <v>44</v>
      </c>
      <c r="J13" s="8">
        <v>28.5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367</v>
      </c>
      <c r="C14" s="11" t="s">
        <v>368</v>
      </c>
      <c r="D14" s="11" t="s">
        <v>369</v>
      </c>
      <c r="E14" s="10" t="s">
        <v>370</v>
      </c>
      <c r="F14" s="10" t="s">
        <v>42</v>
      </c>
      <c r="G14" s="11" t="s">
        <v>114</v>
      </c>
      <c r="H14" s="10">
        <v>59</v>
      </c>
      <c r="I14" s="10" t="s">
        <v>44</v>
      </c>
      <c r="J14" s="10">
        <v>44.25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371</v>
      </c>
      <c r="C15" s="9" t="s">
        <v>381</v>
      </c>
      <c r="D15" s="9" t="s">
        <v>382</v>
      </c>
      <c r="E15" s="8" t="s">
        <v>383</v>
      </c>
      <c r="F15" s="8" t="s">
        <v>42</v>
      </c>
      <c r="G15" s="9" t="s">
        <v>114</v>
      </c>
      <c r="H15" s="8">
        <v>52</v>
      </c>
      <c r="I15" s="8" t="s">
        <v>44</v>
      </c>
      <c r="J15" s="8">
        <v>39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375</v>
      </c>
      <c r="C16" s="11" t="s">
        <v>376</v>
      </c>
      <c r="D16" s="11" t="s">
        <v>377</v>
      </c>
      <c r="E16" s="10" t="s">
        <v>378</v>
      </c>
      <c r="F16" s="10" t="s">
        <v>42</v>
      </c>
      <c r="G16" s="11" t="s">
        <v>114</v>
      </c>
      <c r="H16" s="10">
        <v>53</v>
      </c>
      <c r="I16" s="10" t="s">
        <v>44</v>
      </c>
      <c r="J16" s="10">
        <v>39.75</v>
      </c>
      <c r="K16" s="10">
        <f t="shared" si="0"/>
        <v>0</v>
      </c>
      <c r="L16" s="10">
        <f t="shared" si="1"/>
        <v>0</v>
      </c>
    </row>
    <row r="17" ht="15" spans="1:12">
      <c r="A17" s="12" t="s">
        <v>131</v>
      </c>
      <c r="B17" s="13"/>
      <c r="C17" s="13"/>
      <c r="D17" s="13"/>
      <c r="E17" s="13"/>
      <c r="F17" s="13"/>
      <c r="G17" s="13"/>
      <c r="H17" s="13"/>
      <c r="I17" s="13"/>
      <c r="J17" s="13"/>
      <c r="K17" s="12">
        <f>SUM(K7:K16)</f>
        <v>0</v>
      </c>
      <c r="L17" s="12">
        <f>SUM(L7:L16)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17:J17"/>
  </mergeCells>
  <dataValidations count="1">
    <dataValidation type="list" allowBlank="1" errorTitle="输入无效" error="请从下拉列表中选择本班所属班级" sqref="D3">
      <formula1>$X$2:$X$2</formula1>
    </dataValidation>
  </dataValidations>
  <pageMargins left="0.3" right="0.3" top="0.4" bottom="0.4" header="0.2" footer="0.2"/>
  <pageSetup paperSize="9" scale="95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4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137</v>
      </c>
    </row>
    <row r="2" ht="18" customHeight="1" spans="1:24">
      <c r="A2" s="2" t="s">
        <v>138</v>
      </c>
      <c r="X2" t="s">
        <v>139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140</v>
      </c>
    </row>
    <row r="4" ht="26" customHeight="1" spans="1:24">
      <c r="A4" s="3" t="s">
        <v>21</v>
      </c>
      <c r="J4" s="4"/>
      <c r="X4" t="s">
        <v>141</v>
      </c>
    </row>
    <row r="5" ht="16" customHeight="1" spans="1:24">
      <c r="A5" s="2" t="s">
        <v>23</v>
      </c>
      <c r="X5" t="s">
        <v>142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X6" t="s">
        <v>143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3" si="0">$J$4</f>
        <v>0</v>
      </c>
      <c r="L7" s="8">
        <f t="shared" ref="L7:L23" si="1">J7*K7</f>
        <v>0</v>
      </c>
      <c r="X7" t="s">
        <v>144</v>
      </c>
    </row>
    <row r="8" ht="16.5" spans="1:24">
      <c r="A8" s="10">
        <v>2</v>
      </c>
      <c r="B8" s="11" t="s">
        <v>145</v>
      </c>
      <c r="C8" s="11" t="s">
        <v>146</v>
      </c>
      <c r="D8" s="11" t="s">
        <v>147</v>
      </c>
      <c r="E8" s="10" t="s">
        <v>148</v>
      </c>
      <c r="F8" s="10" t="s">
        <v>50</v>
      </c>
      <c r="G8" s="11" t="s">
        <v>149</v>
      </c>
      <c r="H8" s="10">
        <v>80</v>
      </c>
      <c r="I8" s="10" t="s">
        <v>44</v>
      </c>
      <c r="J8" s="10">
        <v>60</v>
      </c>
      <c r="K8" s="10">
        <f t="shared" si="0"/>
        <v>0</v>
      </c>
      <c r="L8" s="10">
        <f t="shared" si="1"/>
        <v>0</v>
      </c>
      <c r="X8" t="s">
        <v>150</v>
      </c>
    </row>
    <row r="9" ht="16.5" spans="1:24">
      <c r="A9" s="8">
        <v>3</v>
      </c>
      <c r="B9" s="9" t="s">
        <v>68</v>
      </c>
      <c r="C9" s="9" t="s">
        <v>69</v>
      </c>
      <c r="D9" s="9" t="s">
        <v>70</v>
      </c>
      <c r="E9" s="8" t="s">
        <v>71</v>
      </c>
      <c r="F9" s="8" t="s">
        <v>50</v>
      </c>
      <c r="G9" s="9" t="s">
        <v>51</v>
      </c>
      <c r="H9" s="8">
        <v>69.6</v>
      </c>
      <c r="I9" s="8" t="s">
        <v>44</v>
      </c>
      <c r="J9" s="8">
        <v>52.2</v>
      </c>
      <c r="K9" s="8">
        <f t="shared" si="0"/>
        <v>0</v>
      </c>
      <c r="L9" s="8">
        <f t="shared" si="1"/>
        <v>0</v>
      </c>
      <c r="X9" t="s">
        <v>151</v>
      </c>
    </row>
    <row r="10" ht="33" spans="1:24">
      <c r="A10" s="10">
        <v>4</v>
      </c>
      <c r="B10" s="11" t="s">
        <v>46</v>
      </c>
      <c r="C10" s="11" t="s">
        <v>47</v>
      </c>
      <c r="D10" s="11" t="s">
        <v>48</v>
      </c>
      <c r="E10" s="10" t="s">
        <v>49</v>
      </c>
      <c r="F10" s="10" t="s">
        <v>50</v>
      </c>
      <c r="G10" s="11" t="s">
        <v>51</v>
      </c>
      <c r="H10" s="10">
        <v>69.8</v>
      </c>
      <c r="I10" s="10" t="s">
        <v>44</v>
      </c>
      <c r="J10" s="10">
        <v>52.35</v>
      </c>
      <c r="K10" s="10">
        <f t="shared" si="0"/>
        <v>0</v>
      </c>
      <c r="L10" s="10">
        <f t="shared" si="1"/>
        <v>0</v>
      </c>
      <c r="X10" t="s">
        <v>152</v>
      </c>
    </row>
    <row r="11" ht="16.5" spans="1:24">
      <c r="A11" s="8">
        <v>5</v>
      </c>
      <c r="B11" s="9" t="s">
        <v>58</v>
      </c>
      <c r="C11" s="9" t="s">
        <v>59</v>
      </c>
      <c r="D11" s="9" t="s">
        <v>60</v>
      </c>
      <c r="E11" s="8" t="s">
        <v>61</v>
      </c>
      <c r="F11" s="8" t="s">
        <v>50</v>
      </c>
      <c r="G11" s="9" t="s">
        <v>51</v>
      </c>
      <c r="H11" s="8">
        <v>42</v>
      </c>
      <c r="I11" s="8" t="s">
        <v>44</v>
      </c>
      <c r="J11" s="8">
        <v>31.5</v>
      </c>
      <c r="K11" s="8">
        <f t="shared" si="0"/>
        <v>0</v>
      </c>
      <c r="L11" s="8">
        <f t="shared" si="1"/>
        <v>0</v>
      </c>
      <c r="X11" t="s">
        <v>153</v>
      </c>
    </row>
    <row r="12" ht="16.5" spans="1:24">
      <c r="A12" s="10">
        <v>6</v>
      </c>
      <c r="B12" s="11" t="s">
        <v>63</v>
      </c>
      <c r="C12" s="11" t="s">
        <v>64</v>
      </c>
      <c r="D12" s="11" t="s">
        <v>65</v>
      </c>
      <c r="E12" s="10" t="s">
        <v>66</v>
      </c>
      <c r="F12" s="10" t="s">
        <v>50</v>
      </c>
      <c r="G12" s="11" t="s">
        <v>51</v>
      </c>
      <c r="H12" s="10">
        <v>72</v>
      </c>
      <c r="I12" s="10" t="s">
        <v>44</v>
      </c>
      <c r="J12" s="10">
        <v>54</v>
      </c>
      <c r="K12" s="10">
        <f t="shared" si="0"/>
        <v>0</v>
      </c>
      <c r="L12" s="10">
        <f t="shared" si="1"/>
        <v>0</v>
      </c>
      <c r="X12" t="s">
        <v>154</v>
      </c>
    </row>
    <row r="13" ht="16.5" spans="1:24">
      <c r="A13" s="8">
        <v>7</v>
      </c>
      <c r="B13" s="9" t="s">
        <v>53</v>
      </c>
      <c r="C13" s="9" t="s">
        <v>54</v>
      </c>
      <c r="D13" s="9" t="s">
        <v>55</v>
      </c>
      <c r="E13" s="8" t="s">
        <v>56</v>
      </c>
      <c r="F13" s="8" t="s">
        <v>50</v>
      </c>
      <c r="G13" s="9" t="s">
        <v>51</v>
      </c>
      <c r="H13" s="8">
        <v>49</v>
      </c>
      <c r="I13" s="8" t="s">
        <v>44</v>
      </c>
      <c r="J13" s="8">
        <v>36.75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73</v>
      </c>
      <c r="C14" s="11" t="s">
        <v>74</v>
      </c>
      <c r="D14" s="11" t="s">
        <v>75</v>
      </c>
      <c r="E14" s="10" t="s">
        <v>76</v>
      </c>
      <c r="F14" s="10" t="s">
        <v>42</v>
      </c>
      <c r="G14" s="11" t="s">
        <v>51</v>
      </c>
      <c r="H14" s="10">
        <v>28.5</v>
      </c>
      <c r="I14" s="10" t="s">
        <v>44</v>
      </c>
      <c r="J14" s="10">
        <v>21.38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73</v>
      </c>
      <c r="C15" s="9" t="s">
        <v>78</v>
      </c>
      <c r="D15" s="9" t="s">
        <v>79</v>
      </c>
      <c r="E15" s="8" t="s">
        <v>80</v>
      </c>
      <c r="F15" s="8" t="s">
        <v>42</v>
      </c>
      <c r="G15" s="9" t="s">
        <v>51</v>
      </c>
      <c r="H15" s="8">
        <v>49.8</v>
      </c>
      <c r="I15" s="8" t="s">
        <v>44</v>
      </c>
      <c r="J15" s="8">
        <v>37.35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82</v>
      </c>
      <c r="C16" s="11" t="s">
        <v>83</v>
      </c>
      <c r="D16" s="11" t="s">
        <v>84</v>
      </c>
      <c r="E16" s="10" t="s">
        <v>85</v>
      </c>
      <c r="F16" s="10" t="s">
        <v>42</v>
      </c>
      <c r="G16" s="11" t="s">
        <v>86</v>
      </c>
      <c r="H16" s="10">
        <v>48.5</v>
      </c>
      <c r="I16" s="10" t="s">
        <v>44</v>
      </c>
      <c r="J16" s="10">
        <v>36.38</v>
      </c>
      <c r="K16" s="10">
        <f t="shared" si="0"/>
        <v>0</v>
      </c>
      <c r="L16" s="10">
        <f t="shared" si="1"/>
        <v>0</v>
      </c>
    </row>
    <row r="17" ht="33" spans="1:12">
      <c r="A17" s="8">
        <v>11</v>
      </c>
      <c r="B17" s="9" t="s">
        <v>88</v>
      </c>
      <c r="C17" s="9" t="s">
        <v>89</v>
      </c>
      <c r="D17" s="9" t="s">
        <v>90</v>
      </c>
      <c r="E17" s="8" t="s">
        <v>91</v>
      </c>
      <c r="F17" s="8" t="s">
        <v>42</v>
      </c>
      <c r="G17" s="9" t="s">
        <v>86</v>
      </c>
      <c r="H17" s="8">
        <v>46.5</v>
      </c>
      <c r="I17" s="8" t="s">
        <v>44</v>
      </c>
      <c r="J17" s="8">
        <v>34.88</v>
      </c>
      <c r="K17" s="8">
        <f t="shared" si="0"/>
        <v>0</v>
      </c>
      <c r="L17" s="8">
        <f t="shared" si="1"/>
        <v>0</v>
      </c>
    </row>
    <row r="18" ht="16.5" spans="1:12">
      <c r="A18" s="10">
        <v>12</v>
      </c>
      <c r="B18" s="11" t="s">
        <v>93</v>
      </c>
      <c r="C18" s="11" t="s">
        <v>94</v>
      </c>
      <c r="D18" s="11" t="s">
        <v>95</v>
      </c>
      <c r="E18" s="10" t="s">
        <v>96</v>
      </c>
      <c r="F18" s="10" t="s">
        <v>42</v>
      </c>
      <c r="G18" s="11" t="s">
        <v>86</v>
      </c>
      <c r="H18" s="10">
        <v>18</v>
      </c>
      <c r="I18" s="10" t="s">
        <v>97</v>
      </c>
      <c r="J18" s="10">
        <v>18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99</v>
      </c>
      <c r="C19" s="9" t="s">
        <v>100</v>
      </c>
      <c r="D19" s="9" t="s">
        <v>101</v>
      </c>
      <c r="E19" s="8" t="s">
        <v>102</v>
      </c>
      <c r="F19" s="8" t="s">
        <v>42</v>
      </c>
      <c r="G19" s="9" t="s">
        <v>86</v>
      </c>
      <c r="H19" s="8">
        <v>38</v>
      </c>
      <c r="I19" s="8" t="s">
        <v>44</v>
      </c>
      <c r="J19" s="8">
        <v>28.5</v>
      </c>
      <c r="K19" s="8">
        <f t="shared" si="0"/>
        <v>0</v>
      </c>
      <c r="L19" s="8">
        <f t="shared" si="1"/>
        <v>0</v>
      </c>
    </row>
    <row r="20" ht="16.5" spans="1:12">
      <c r="A20" s="10">
        <v>14</v>
      </c>
      <c r="B20" s="11" t="s">
        <v>104</v>
      </c>
      <c r="C20" s="11" t="s">
        <v>105</v>
      </c>
      <c r="D20" s="11" t="s">
        <v>106</v>
      </c>
      <c r="E20" s="10" t="s">
        <v>107</v>
      </c>
      <c r="F20" s="10" t="s">
        <v>42</v>
      </c>
      <c r="G20" s="11" t="s">
        <v>108</v>
      </c>
      <c r="H20" s="10">
        <v>62</v>
      </c>
      <c r="I20" s="10" t="s">
        <v>44</v>
      </c>
      <c r="J20" s="10">
        <v>46.5</v>
      </c>
      <c r="K20" s="10">
        <f t="shared" si="0"/>
        <v>0</v>
      </c>
      <c r="L20" s="10">
        <f t="shared" si="1"/>
        <v>0</v>
      </c>
    </row>
    <row r="21" ht="16.5" spans="1:12">
      <c r="A21" s="8">
        <v>15</v>
      </c>
      <c r="B21" s="9" t="s">
        <v>110</v>
      </c>
      <c r="C21" s="9" t="s">
        <v>111</v>
      </c>
      <c r="D21" s="9" t="s">
        <v>112</v>
      </c>
      <c r="E21" s="8" t="s">
        <v>113</v>
      </c>
      <c r="F21" s="8" t="s">
        <v>42</v>
      </c>
      <c r="G21" s="9" t="s">
        <v>114</v>
      </c>
      <c r="H21" s="8">
        <v>53</v>
      </c>
      <c r="I21" s="8" t="s">
        <v>44</v>
      </c>
      <c r="J21" s="8">
        <v>39.75</v>
      </c>
      <c r="K21" s="8">
        <f t="shared" si="0"/>
        <v>0</v>
      </c>
      <c r="L21" s="8">
        <f t="shared" si="1"/>
        <v>0</v>
      </c>
    </row>
    <row r="22" ht="33" spans="1:12">
      <c r="A22" s="10">
        <v>16</v>
      </c>
      <c r="B22" s="11" t="s">
        <v>110</v>
      </c>
      <c r="C22" s="11" t="s">
        <v>116</v>
      </c>
      <c r="D22" s="11" t="s">
        <v>117</v>
      </c>
      <c r="E22" s="10" t="s">
        <v>118</v>
      </c>
      <c r="F22" s="10" t="s">
        <v>42</v>
      </c>
      <c r="G22" s="11" t="s">
        <v>114</v>
      </c>
      <c r="H22" s="10">
        <v>75</v>
      </c>
      <c r="I22" s="10" t="s">
        <v>44</v>
      </c>
      <c r="J22" s="10">
        <v>56.25</v>
      </c>
      <c r="K22" s="10">
        <f t="shared" si="0"/>
        <v>0</v>
      </c>
      <c r="L22" s="10">
        <f t="shared" si="1"/>
        <v>0</v>
      </c>
    </row>
    <row r="23" ht="33" spans="1:12">
      <c r="A23" s="8">
        <v>17</v>
      </c>
      <c r="B23" s="9" t="s">
        <v>126</v>
      </c>
      <c r="C23" s="9" t="s">
        <v>127</v>
      </c>
      <c r="D23" s="9" t="s">
        <v>128</v>
      </c>
      <c r="E23" s="8" t="s">
        <v>129</v>
      </c>
      <c r="F23" s="8" t="s">
        <v>42</v>
      </c>
      <c r="G23" s="9" t="s">
        <v>43</v>
      </c>
      <c r="H23" s="8">
        <v>39.8</v>
      </c>
      <c r="I23" s="8" t="s">
        <v>44</v>
      </c>
      <c r="J23" s="8">
        <v>29.85</v>
      </c>
      <c r="K23" s="8">
        <f t="shared" si="0"/>
        <v>0</v>
      </c>
      <c r="L23" s="8">
        <f t="shared" si="1"/>
        <v>0</v>
      </c>
    </row>
    <row r="24" ht="15" spans="1:12">
      <c r="A24" s="12" t="s">
        <v>131</v>
      </c>
      <c r="B24" s="13"/>
      <c r="C24" s="13"/>
      <c r="D24" s="13"/>
      <c r="E24" s="13"/>
      <c r="F24" s="13"/>
      <c r="G24" s="13"/>
      <c r="H24" s="13"/>
      <c r="I24" s="13"/>
      <c r="J24" s="13"/>
      <c r="K24" s="12">
        <f>SUM(K7:K23)</f>
        <v>0</v>
      </c>
      <c r="L24" s="12">
        <f>SUM(L7:L23)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4:J24"/>
  </mergeCells>
  <dataValidations count="1">
    <dataValidation type="list" allowBlank="1" errorTitle="输入无效" error="请从下拉列表中选择本班所属班级" sqref="D3">
      <formula1>$X$2:$X$12</formula1>
    </dataValidation>
  </dataValidations>
  <pageMargins left="0.3" right="0.3" top="0.4" bottom="0.4" header="0.2" footer="0.2"/>
  <pageSetup paperSize="9" scale="9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1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155</v>
      </c>
    </row>
    <row r="2" ht="18" customHeight="1" spans="1:24">
      <c r="A2" s="2" t="s">
        <v>156</v>
      </c>
      <c r="X2" t="s">
        <v>157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158</v>
      </c>
    </row>
    <row r="4" ht="26" customHeight="1" spans="1:24">
      <c r="A4" s="3" t="s">
        <v>21</v>
      </c>
      <c r="J4" s="4"/>
      <c r="X4" t="s">
        <v>159</v>
      </c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0" si="0">$J$4</f>
        <v>0</v>
      </c>
      <c r="L7" s="8">
        <f t="shared" ref="L7:L20" si="1">J7*K7</f>
        <v>0</v>
      </c>
    </row>
    <row r="8" ht="33" spans="1:24">
      <c r="A8" s="10">
        <v>2</v>
      </c>
      <c r="B8" s="11" t="s">
        <v>46</v>
      </c>
      <c r="C8" s="11" t="s">
        <v>47</v>
      </c>
      <c r="D8" s="11" t="s">
        <v>48</v>
      </c>
      <c r="E8" s="10" t="s">
        <v>49</v>
      </c>
      <c r="F8" s="10" t="s">
        <v>42</v>
      </c>
      <c r="G8" s="11" t="s">
        <v>51</v>
      </c>
      <c r="H8" s="10">
        <v>69.8</v>
      </c>
      <c r="I8" s="10" t="s">
        <v>44</v>
      </c>
      <c r="J8" s="10">
        <v>52.35</v>
      </c>
      <c r="K8" s="10">
        <f t="shared" si="0"/>
        <v>0</v>
      </c>
      <c r="L8" s="10">
        <f t="shared" si="1"/>
        <v>0</v>
      </c>
    </row>
    <row r="9" ht="16.5" spans="1:24">
      <c r="A9" s="8">
        <v>3</v>
      </c>
      <c r="B9" s="9" t="s">
        <v>73</v>
      </c>
      <c r="C9" s="9" t="s">
        <v>74</v>
      </c>
      <c r="D9" s="9" t="s">
        <v>75</v>
      </c>
      <c r="E9" s="8" t="s">
        <v>76</v>
      </c>
      <c r="F9" s="8" t="s">
        <v>42</v>
      </c>
      <c r="G9" s="9" t="s">
        <v>51</v>
      </c>
      <c r="H9" s="8">
        <v>28.5</v>
      </c>
      <c r="I9" s="8" t="s">
        <v>44</v>
      </c>
      <c r="J9" s="8">
        <v>21.38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73</v>
      </c>
      <c r="C10" s="11" t="s">
        <v>78</v>
      </c>
      <c r="D10" s="11" t="s">
        <v>79</v>
      </c>
      <c r="E10" s="10" t="s">
        <v>80</v>
      </c>
      <c r="F10" s="10" t="s">
        <v>42</v>
      </c>
      <c r="G10" s="11" t="s">
        <v>51</v>
      </c>
      <c r="H10" s="10">
        <v>49.8</v>
      </c>
      <c r="I10" s="10" t="s">
        <v>44</v>
      </c>
      <c r="J10" s="10">
        <v>37.35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82</v>
      </c>
      <c r="C11" s="9" t="s">
        <v>83</v>
      </c>
      <c r="D11" s="9" t="s">
        <v>84</v>
      </c>
      <c r="E11" s="8" t="s">
        <v>85</v>
      </c>
      <c r="F11" s="8" t="s">
        <v>42</v>
      </c>
      <c r="G11" s="9" t="s">
        <v>86</v>
      </c>
      <c r="H11" s="8">
        <v>48.5</v>
      </c>
      <c r="I11" s="8" t="s">
        <v>44</v>
      </c>
      <c r="J11" s="8">
        <v>36.38</v>
      </c>
      <c r="K11" s="8">
        <f t="shared" si="0"/>
        <v>0</v>
      </c>
      <c r="L11" s="8">
        <f t="shared" si="1"/>
        <v>0</v>
      </c>
    </row>
    <row r="12" ht="33" spans="1:24">
      <c r="A12" s="10">
        <v>6</v>
      </c>
      <c r="B12" s="11" t="s">
        <v>88</v>
      </c>
      <c r="C12" s="11" t="s">
        <v>89</v>
      </c>
      <c r="D12" s="11" t="s">
        <v>90</v>
      </c>
      <c r="E12" s="10" t="s">
        <v>91</v>
      </c>
      <c r="F12" s="10" t="s">
        <v>42</v>
      </c>
      <c r="G12" s="11" t="s">
        <v>86</v>
      </c>
      <c r="H12" s="10">
        <v>46.5</v>
      </c>
      <c r="I12" s="10" t="s">
        <v>44</v>
      </c>
      <c r="J12" s="10">
        <v>34.88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93</v>
      </c>
      <c r="C13" s="9" t="s">
        <v>94</v>
      </c>
      <c r="D13" s="9" t="s">
        <v>95</v>
      </c>
      <c r="E13" s="8" t="s">
        <v>96</v>
      </c>
      <c r="F13" s="8" t="s">
        <v>42</v>
      </c>
      <c r="G13" s="9" t="s">
        <v>86</v>
      </c>
      <c r="H13" s="8">
        <v>18</v>
      </c>
      <c r="I13" s="8" t="s">
        <v>97</v>
      </c>
      <c r="J13" s="8">
        <v>18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99</v>
      </c>
      <c r="C14" s="11" t="s">
        <v>100</v>
      </c>
      <c r="D14" s="11" t="s">
        <v>101</v>
      </c>
      <c r="E14" s="10" t="s">
        <v>102</v>
      </c>
      <c r="F14" s="10" t="s">
        <v>42</v>
      </c>
      <c r="G14" s="11" t="s">
        <v>86</v>
      </c>
      <c r="H14" s="10">
        <v>38</v>
      </c>
      <c r="I14" s="10" t="s">
        <v>44</v>
      </c>
      <c r="J14" s="10">
        <v>28.5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104</v>
      </c>
      <c r="C15" s="9" t="s">
        <v>105</v>
      </c>
      <c r="D15" s="9" t="s">
        <v>106</v>
      </c>
      <c r="E15" s="8" t="s">
        <v>107</v>
      </c>
      <c r="F15" s="8" t="s">
        <v>42</v>
      </c>
      <c r="G15" s="9" t="s">
        <v>108</v>
      </c>
      <c r="H15" s="8">
        <v>62</v>
      </c>
      <c r="I15" s="8" t="s">
        <v>44</v>
      </c>
      <c r="J15" s="8">
        <v>46.5</v>
      </c>
      <c r="K15" s="8">
        <f t="shared" si="0"/>
        <v>0</v>
      </c>
      <c r="L15" s="8">
        <f t="shared" si="1"/>
        <v>0</v>
      </c>
    </row>
    <row r="16" ht="16.5" spans="1:24">
      <c r="A16" s="10">
        <v>10</v>
      </c>
      <c r="B16" s="11" t="s">
        <v>110</v>
      </c>
      <c r="C16" s="11" t="s">
        <v>111</v>
      </c>
      <c r="D16" s="11" t="s">
        <v>112</v>
      </c>
      <c r="E16" s="10" t="s">
        <v>113</v>
      </c>
      <c r="F16" s="10" t="s">
        <v>42</v>
      </c>
      <c r="G16" s="11" t="s">
        <v>114</v>
      </c>
      <c r="H16" s="10">
        <v>53</v>
      </c>
      <c r="I16" s="10" t="s">
        <v>44</v>
      </c>
      <c r="J16" s="10">
        <v>39.75</v>
      </c>
      <c r="K16" s="10">
        <f t="shared" si="0"/>
        <v>0</v>
      </c>
      <c r="L16" s="10">
        <f t="shared" si="1"/>
        <v>0</v>
      </c>
    </row>
    <row r="17" ht="33" spans="1:12">
      <c r="A17" s="8">
        <v>11</v>
      </c>
      <c r="B17" s="9" t="s">
        <v>110</v>
      </c>
      <c r="C17" s="9" t="s">
        <v>116</v>
      </c>
      <c r="D17" s="9" t="s">
        <v>117</v>
      </c>
      <c r="E17" s="8" t="s">
        <v>118</v>
      </c>
      <c r="F17" s="8" t="s">
        <v>42</v>
      </c>
      <c r="G17" s="9" t="s">
        <v>114</v>
      </c>
      <c r="H17" s="8">
        <v>75</v>
      </c>
      <c r="I17" s="8" t="s">
        <v>44</v>
      </c>
      <c r="J17" s="8">
        <v>56.25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160</v>
      </c>
      <c r="C18" s="11" t="s">
        <v>161</v>
      </c>
      <c r="D18" s="11" t="s">
        <v>162</v>
      </c>
      <c r="E18" s="10" t="s">
        <v>163</v>
      </c>
      <c r="F18" s="10" t="s">
        <v>42</v>
      </c>
      <c r="G18" s="11" t="s">
        <v>124</v>
      </c>
      <c r="H18" s="10">
        <v>89</v>
      </c>
      <c r="I18" s="10" t="s">
        <v>44</v>
      </c>
      <c r="J18" s="10">
        <v>66.75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120</v>
      </c>
      <c r="C19" s="9" t="s">
        <v>120</v>
      </c>
      <c r="D19" s="9" t="s">
        <v>121</v>
      </c>
      <c r="E19" s="8" t="s">
        <v>122</v>
      </c>
      <c r="F19" s="8" t="s">
        <v>123</v>
      </c>
      <c r="G19" s="9" t="s">
        <v>124</v>
      </c>
      <c r="H19" s="8">
        <v>98</v>
      </c>
      <c r="I19" s="8" t="s">
        <v>44</v>
      </c>
      <c r="J19" s="8">
        <v>73.5</v>
      </c>
      <c r="K19" s="8">
        <f t="shared" si="0"/>
        <v>0</v>
      </c>
      <c r="L19" s="8">
        <f t="shared" si="1"/>
        <v>0</v>
      </c>
    </row>
    <row r="20" ht="33" spans="1:12">
      <c r="A20" s="10">
        <v>14</v>
      </c>
      <c r="B20" s="11" t="s">
        <v>126</v>
      </c>
      <c r="C20" s="11" t="s">
        <v>127</v>
      </c>
      <c r="D20" s="11" t="s">
        <v>128</v>
      </c>
      <c r="E20" s="10" t="s">
        <v>129</v>
      </c>
      <c r="F20" s="10" t="s">
        <v>42</v>
      </c>
      <c r="G20" s="11" t="s">
        <v>43</v>
      </c>
      <c r="H20" s="10">
        <v>39.8</v>
      </c>
      <c r="I20" s="10" t="s">
        <v>44</v>
      </c>
      <c r="J20" s="10">
        <v>29.85</v>
      </c>
      <c r="K20" s="10">
        <f t="shared" si="0"/>
        <v>0</v>
      </c>
      <c r="L20" s="10">
        <f t="shared" si="1"/>
        <v>0</v>
      </c>
    </row>
    <row r="21" ht="15" spans="1:12">
      <c r="A21" s="12" t="s">
        <v>131</v>
      </c>
      <c r="B21" s="13"/>
      <c r="C21" s="13"/>
      <c r="D21" s="13"/>
      <c r="E21" s="13"/>
      <c r="F21" s="13"/>
      <c r="G21" s="13"/>
      <c r="H21" s="13"/>
      <c r="I21" s="13"/>
      <c r="J21" s="13"/>
      <c r="K21" s="12">
        <f>SUM(K7:K20)</f>
        <v>0</v>
      </c>
      <c r="L21" s="12">
        <f>SUM(L7:L20)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1:J21"/>
  </mergeCells>
  <dataValidations count="1">
    <dataValidation type="list" allowBlank="1" errorTitle="输入无效" error="请从下拉列表中选择本班所属班级" sqref="D3">
      <formula1>$X$2:$X$4</formula1>
    </dataValidation>
  </dataValidations>
  <pageMargins left="0.3" right="0.3" top="0.4" bottom="0.4" header="0.2" footer="0.2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7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164</v>
      </c>
    </row>
    <row r="2" ht="18" customHeight="1" spans="1:24">
      <c r="A2" s="2" t="s">
        <v>165</v>
      </c>
      <c r="X2" t="s">
        <v>166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167</v>
      </c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16" si="0">$J$4</f>
        <v>0</v>
      </c>
      <c r="L7" s="8">
        <f t="shared" ref="L7:L16" si="1">J7*K7</f>
        <v>0</v>
      </c>
    </row>
    <row r="8" ht="33" spans="1:24">
      <c r="A8" s="10">
        <v>2</v>
      </c>
      <c r="B8" s="11" t="s">
        <v>82</v>
      </c>
      <c r="C8" s="11" t="s">
        <v>83</v>
      </c>
      <c r="D8" s="11" t="s">
        <v>84</v>
      </c>
      <c r="E8" s="10" t="s">
        <v>85</v>
      </c>
      <c r="F8" s="10" t="s">
        <v>42</v>
      </c>
      <c r="G8" s="11" t="s">
        <v>86</v>
      </c>
      <c r="H8" s="10">
        <v>48.5</v>
      </c>
      <c r="I8" s="10" t="s">
        <v>44</v>
      </c>
      <c r="J8" s="10">
        <v>36.38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88</v>
      </c>
      <c r="C9" s="9" t="s">
        <v>89</v>
      </c>
      <c r="D9" s="9" t="s">
        <v>90</v>
      </c>
      <c r="E9" s="8" t="s">
        <v>91</v>
      </c>
      <c r="F9" s="8" t="s">
        <v>42</v>
      </c>
      <c r="G9" s="9" t="s">
        <v>86</v>
      </c>
      <c r="H9" s="8">
        <v>46.5</v>
      </c>
      <c r="I9" s="8" t="s">
        <v>44</v>
      </c>
      <c r="J9" s="8">
        <v>34.88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93</v>
      </c>
      <c r="C10" s="11" t="s">
        <v>94</v>
      </c>
      <c r="D10" s="11" t="s">
        <v>95</v>
      </c>
      <c r="E10" s="10" t="s">
        <v>96</v>
      </c>
      <c r="F10" s="10" t="s">
        <v>42</v>
      </c>
      <c r="G10" s="11" t="s">
        <v>86</v>
      </c>
      <c r="H10" s="10">
        <v>18</v>
      </c>
      <c r="I10" s="10" t="s">
        <v>97</v>
      </c>
      <c r="J10" s="10">
        <v>18</v>
      </c>
      <c r="K10" s="10">
        <f t="shared" si="0"/>
        <v>0</v>
      </c>
      <c r="L10" s="10">
        <f t="shared" si="1"/>
        <v>0</v>
      </c>
    </row>
    <row r="11" ht="33" spans="1:24">
      <c r="A11" s="8">
        <v>5</v>
      </c>
      <c r="B11" s="9" t="s">
        <v>99</v>
      </c>
      <c r="C11" s="9" t="s">
        <v>100</v>
      </c>
      <c r="D11" s="9" t="s">
        <v>101</v>
      </c>
      <c r="E11" s="8" t="s">
        <v>102</v>
      </c>
      <c r="F11" s="8" t="s">
        <v>42</v>
      </c>
      <c r="G11" s="9" t="s">
        <v>86</v>
      </c>
      <c r="H11" s="8">
        <v>38</v>
      </c>
      <c r="I11" s="8" t="s">
        <v>44</v>
      </c>
      <c r="J11" s="8">
        <v>28.5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104</v>
      </c>
      <c r="C12" s="11" t="s">
        <v>105</v>
      </c>
      <c r="D12" s="11" t="s">
        <v>106</v>
      </c>
      <c r="E12" s="10" t="s">
        <v>107</v>
      </c>
      <c r="F12" s="10" t="s">
        <v>42</v>
      </c>
      <c r="G12" s="11" t="s">
        <v>108</v>
      </c>
      <c r="H12" s="10">
        <v>62</v>
      </c>
      <c r="I12" s="10" t="s">
        <v>44</v>
      </c>
      <c r="J12" s="10">
        <v>46.5</v>
      </c>
      <c r="K12" s="10">
        <f t="shared" si="0"/>
        <v>0</v>
      </c>
      <c r="L12" s="10">
        <f t="shared" si="1"/>
        <v>0</v>
      </c>
    </row>
    <row r="13" ht="49.5" spans="1:24">
      <c r="A13" s="8">
        <v>7</v>
      </c>
      <c r="B13" s="9" t="s">
        <v>168</v>
      </c>
      <c r="C13" s="9" t="s">
        <v>169</v>
      </c>
      <c r="D13" s="9" t="s">
        <v>170</v>
      </c>
      <c r="E13" s="8" t="s">
        <v>171</v>
      </c>
      <c r="F13" s="8" t="s">
        <v>42</v>
      </c>
      <c r="G13" s="9" t="s">
        <v>114</v>
      </c>
      <c r="H13" s="8">
        <v>79.8</v>
      </c>
      <c r="I13" s="8" t="s">
        <v>44</v>
      </c>
      <c r="J13" s="8">
        <v>59.85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172</v>
      </c>
      <c r="C14" s="11" t="s">
        <v>161</v>
      </c>
      <c r="D14" s="11" t="s">
        <v>162</v>
      </c>
      <c r="E14" s="10" t="s">
        <v>163</v>
      </c>
      <c r="F14" s="10" t="s">
        <v>123</v>
      </c>
      <c r="G14" s="11" t="s">
        <v>124</v>
      </c>
      <c r="H14" s="10">
        <v>89</v>
      </c>
      <c r="I14" s="10" t="s">
        <v>44</v>
      </c>
      <c r="J14" s="10">
        <v>66.75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120</v>
      </c>
      <c r="C15" s="9" t="s">
        <v>120</v>
      </c>
      <c r="D15" s="9" t="s">
        <v>121</v>
      </c>
      <c r="E15" s="8" t="s">
        <v>122</v>
      </c>
      <c r="F15" s="8" t="s">
        <v>123</v>
      </c>
      <c r="G15" s="9" t="s">
        <v>124</v>
      </c>
      <c r="H15" s="8">
        <v>98</v>
      </c>
      <c r="I15" s="8" t="s">
        <v>44</v>
      </c>
      <c r="J15" s="8">
        <v>73.5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126</v>
      </c>
      <c r="C16" s="11" t="s">
        <v>127</v>
      </c>
      <c r="D16" s="11" t="s">
        <v>128</v>
      </c>
      <c r="E16" s="10" t="s">
        <v>129</v>
      </c>
      <c r="F16" s="10" t="s">
        <v>42</v>
      </c>
      <c r="G16" s="11" t="s">
        <v>43</v>
      </c>
      <c r="H16" s="10">
        <v>39.8</v>
      </c>
      <c r="I16" s="10" t="s">
        <v>44</v>
      </c>
      <c r="J16" s="10">
        <v>29.85</v>
      </c>
      <c r="K16" s="10">
        <f t="shared" si="0"/>
        <v>0</v>
      </c>
      <c r="L16" s="10">
        <f t="shared" si="1"/>
        <v>0</v>
      </c>
    </row>
    <row r="17" ht="15" spans="1:12">
      <c r="A17" s="12" t="s">
        <v>131</v>
      </c>
      <c r="B17" s="13"/>
      <c r="C17" s="13"/>
      <c r="D17" s="13"/>
      <c r="E17" s="13"/>
      <c r="F17" s="13"/>
      <c r="G17" s="13"/>
      <c r="H17" s="13"/>
      <c r="I17" s="13"/>
      <c r="J17" s="13"/>
      <c r="K17" s="12">
        <f>SUM(K7:K16)</f>
        <v>0</v>
      </c>
      <c r="L17" s="12">
        <f>SUM(L7:L16)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17:J17"/>
  </mergeCells>
  <dataValidations count="1">
    <dataValidation type="list" allowBlank="1" errorTitle="输入无效" error="请从下拉列表中选择本班所属班级" sqref="D3">
      <formula1>$X$2:$X$3</formula1>
    </dataValidation>
  </dataValidations>
  <pageMargins left="0.3" right="0.3" top="0.4" bottom="0.4" header="0.2" footer="0.2"/>
  <pageSetup paperSize="9" scale="95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1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173</v>
      </c>
    </row>
    <row r="2" ht="18" customHeight="1" spans="1:24">
      <c r="A2" s="2" t="s">
        <v>165</v>
      </c>
      <c r="X2" t="s">
        <v>174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175</v>
      </c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0" si="0">$J$4</f>
        <v>0</v>
      </c>
      <c r="L7" s="8">
        <f t="shared" ref="L7:L20" si="1">J7*K7</f>
        <v>0</v>
      </c>
    </row>
    <row r="8" ht="33" spans="1:24">
      <c r="A8" s="10">
        <v>2</v>
      </c>
      <c r="B8" s="11" t="s">
        <v>46</v>
      </c>
      <c r="C8" s="11" t="s">
        <v>47</v>
      </c>
      <c r="D8" s="11" t="s">
        <v>48</v>
      </c>
      <c r="E8" s="10" t="s">
        <v>49</v>
      </c>
      <c r="F8" s="10" t="s">
        <v>50</v>
      </c>
      <c r="G8" s="11" t="s">
        <v>51</v>
      </c>
      <c r="H8" s="10">
        <v>69.8</v>
      </c>
      <c r="I8" s="10" t="s">
        <v>44</v>
      </c>
      <c r="J8" s="10">
        <v>52.35</v>
      </c>
      <c r="K8" s="10">
        <f t="shared" si="0"/>
        <v>0</v>
      </c>
      <c r="L8" s="10">
        <f t="shared" si="1"/>
        <v>0</v>
      </c>
    </row>
    <row r="9" ht="16.5" spans="1:24">
      <c r="A9" s="8">
        <v>3</v>
      </c>
      <c r="B9" s="9" t="s">
        <v>63</v>
      </c>
      <c r="C9" s="9" t="s">
        <v>64</v>
      </c>
      <c r="D9" s="9" t="s">
        <v>65</v>
      </c>
      <c r="E9" s="8" t="s">
        <v>66</v>
      </c>
      <c r="F9" s="8" t="s">
        <v>50</v>
      </c>
      <c r="G9" s="9" t="s">
        <v>51</v>
      </c>
      <c r="H9" s="8">
        <v>72</v>
      </c>
      <c r="I9" s="8" t="s">
        <v>44</v>
      </c>
      <c r="J9" s="8">
        <v>54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53</v>
      </c>
      <c r="C10" s="11" t="s">
        <v>54</v>
      </c>
      <c r="D10" s="11" t="s">
        <v>55</v>
      </c>
      <c r="E10" s="10" t="s">
        <v>56</v>
      </c>
      <c r="F10" s="10" t="s">
        <v>50</v>
      </c>
      <c r="G10" s="11" t="s">
        <v>51</v>
      </c>
      <c r="H10" s="10">
        <v>49</v>
      </c>
      <c r="I10" s="10" t="s">
        <v>44</v>
      </c>
      <c r="J10" s="10">
        <v>36.75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73</v>
      </c>
      <c r="C11" s="9" t="s">
        <v>74</v>
      </c>
      <c r="D11" s="9" t="s">
        <v>75</v>
      </c>
      <c r="E11" s="8" t="s">
        <v>76</v>
      </c>
      <c r="F11" s="8" t="s">
        <v>42</v>
      </c>
      <c r="G11" s="9" t="s">
        <v>51</v>
      </c>
      <c r="H11" s="8">
        <v>28.5</v>
      </c>
      <c r="I11" s="8" t="s">
        <v>44</v>
      </c>
      <c r="J11" s="8">
        <v>21.38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73</v>
      </c>
      <c r="C12" s="11" t="s">
        <v>78</v>
      </c>
      <c r="D12" s="11" t="s">
        <v>79</v>
      </c>
      <c r="E12" s="10" t="s">
        <v>80</v>
      </c>
      <c r="F12" s="10" t="s">
        <v>42</v>
      </c>
      <c r="G12" s="11" t="s">
        <v>51</v>
      </c>
      <c r="H12" s="10">
        <v>49.8</v>
      </c>
      <c r="I12" s="10" t="s">
        <v>44</v>
      </c>
      <c r="J12" s="10">
        <v>37.35</v>
      </c>
      <c r="K12" s="10">
        <f t="shared" si="0"/>
        <v>0</v>
      </c>
      <c r="L12" s="10">
        <f t="shared" si="1"/>
        <v>0</v>
      </c>
    </row>
    <row r="13" ht="33" spans="1:24">
      <c r="A13" s="8">
        <v>7</v>
      </c>
      <c r="B13" s="9" t="s">
        <v>82</v>
      </c>
      <c r="C13" s="9" t="s">
        <v>83</v>
      </c>
      <c r="D13" s="9" t="s">
        <v>84</v>
      </c>
      <c r="E13" s="8" t="s">
        <v>85</v>
      </c>
      <c r="F13" s="8" t="s">
        <v>42</v>
      </c>
      <c r="G13" s="9" t="s">
        <v>86</v>
      </c>
      <c r="H13" s="8">
        <v>48.5</v>
      </c>
      <c r="I13" s="8" t="s">
        <v>44</v>
      </c>
      <c r="J13" s="8">
        <v>36.38</v>
      </c>
      <c r="K13" s="8">
        <f t="shared" si="0"/>
        <v>0</v>
      </c>
      <c r="L13" s="8">
        <f t="shared" si="1"/>
        <v>0</v>
      </c>
    </row>
    <row r="14" ht="33" spans="1:24">
      <c r="A14" s="10">
        <v>8</v>
      </c>
      <c r="B14" s="11" t="s">
        <v>88</v>
      </c>
      <c r="C14" s="11" t="s">
        <v>89</v>
      </c>
      <c r="D14" s="11" t="s">
        <v>90</v>
      </c>
      <c r="E14" s="10" t="s">
        <v>91</v>
      </c>
      <c r="F14" s="10" t="s">
        <v>42</v>
      </c>
      <c r="G14" s="11" t="s">
        <v>86</v>
      </c>
      <c r="H14" s="10">
        <v>46.5</v>
      </c>
      <c r="I14" s="10" t="s">
        <v>44</v>
      </c>
      <c r="J14" s="10">
        <v>34.88</v>
      </c>
      <c r="K14" s="10">
        <f t="shared" si="0"/>
        <v>0</v>
      </c>
      <c r="L14" s="10">
        <f t="shared" si="1"/>
        <v>0</v>
      </c>
    </row>
    <row r="15" ht="16.5" spans="1:24">
      <c r="A15" s="8">
        <v>9</v>
      </c>
      <c r="B15" s="9" t="s">
        <v>93</v>
      </c>
      <c r="C15" s="9" t="s">
        <v>94</v>
      </c>
      <c r="D15" s="9" t="s">
        <v>95</v>
      </c>
      <c r="E15" s="8" t="s">
        <v>96</v>
      </c>
      <c r="F15" s="8" t="s">
        <v>42</v>
      </c>
      <c r="G15" s="9" t="s">
        <v>86</v>
      </c>
      <c r="H15" s="8">
        <v>18</v>
      </c>
      <c r="I15" s="8" t="s">
        <v>97</v>
      </c>
      <c r="J15" s="8">
        <v>18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99</v>
      </c>
      <c r="C16" s="11" t="s">
        <v>100</v>
      </c>
      <c r="D16" s="11" t="s">
        <v>101</v>
      </c>
      <c r="E16" s="10" t="s">
        <v>102</v>
      </c>
      <c r="F16" s="10" t="s">
        <v>42</v>
      </c>
      <c r="G16" s="11" t="s">
        <v>86</v>
      </c>
      <c r="H16" s="10">
        <v>38</v>
      </c>
      <c r="I16" s="10" t="s">
        <v>44</v>
      </c>
      <c r="J16" s="10">
        <v>28.5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104</v>
      </c>
      <c r="C17" s="9" t="s">
        <v>105</v>
      </c>
      <c r="D17" s="9" t="s">
        <v>106</v>
      </c>
      <c r="E17" s="8" t="s">
        <v>107</v>
      </c>
      <c r="F17" s="8" t="s">
        <v>42</v>
      </c>
      <c r="G17" s="9" t="s">
        <v>108</v>
      </c>
      <c r="H17" s="8">
        <v>62</v>
      </c>
      <c r="I17" s="8" t="s">
        <v>44</v>
      </c>
      <c r="J17" s="8">
        <v>46.5</v>
      </c>
      <c r="K17" s="8">
        <f t="shared" si="0"/>
        <v>0</v>
      </c>
      <c r="L17" s="8">
        <f t="shared" si="1"/>
        <v>0</v>
      </c>
    </row>
    <row r="18" ht="16.5" spans="1:12">
      <c r="A18" s="10">
        <v>12</v>
      </c>
      <c r="B18" s="11" t="s">
        <v>110</v>
      </c>
      <c r="C18" s="11" t="s">
        <v>111</v>
      </c>
      <c r="D18" s="11" t="s">
        <v>112</v>
      </c>
      <c r="E18" s="10" t="s">
        <v>113</v>
      </c>
      <c r="F18" s="10" t="s">
        <v>42</v>
      </c>
      <c r="G18" s="11" t="s">
        <v>114</v>
      </c>
      <c r="H18" s="10">
        <v>53</v>
      </c>
      <c r="I18" s="10" t="s">
        <v>44</v>
      </c>
      <c r="J18" s="10">
        <v>39.75</v>
      </c>
      <c r="K18" s="10">
        <f t="shared" si="0"/>
        <v>0</v>
      </c>
      <c r="L18" s="10">
        <f t="shared" si="1"/>
        <v>0</v>
      </c>
    </row>
    <row r="19" ht="33" spans="1:12">
      <c r="A19" s="8">
        <v>13</v>
      </c>
      <c r="B19" s="9" t="s">
        <v>110</v>
      </c>
      <c r="C19" s="9" t="s">
        <v>116</v>
      </c>
      <c r="D19" s="9" t="s">
        <v>117</v>
      </c>
      <c r="E19" s="8" t="s">
        <v>118</v>
      </c>
      <c r="F19" s="8" t="s">
        <v>42</v>
      </c>
      <c r="G19" s="9" t="s">
        <v>114</v>
      </c>
      <c r="H19" s="8">
        <v>75</v>
      </c>
      <c r="I19" s="8" t="s">
        <v>44</v>
      </c>
      <c r="J19" s="8">
        <v>56.25</v>
      </c>
      <c r="K19" s="8">
        <f t="shared" si="0"/>
        <v>0</v>
      </c>
      <c r="L19" s="8">
        <f t="shared" si="1"/>
        <v>0</v>
      </c>
    </row>
    <row r="20" ht="33" spans="1:12">
      <c r="A20" s="10">
        <v>14</v>
      </c>
      <c r="B20" s="11" t="s">
        <v>126</v>
      </c>
      <c r="C20" s="11" t="s">
        <v>127</v>
      </c>
      <c r="D20" s="11" t="s">
        <v>128</v>
      </c>
      <c r="E20" s="10" t="s">
        <v>129</v>
      </c>
      <c r="F20" s="10" t="s">
        <v>42</v>
      </c>
      <c r="G20" s="11" t="s">
        <v>43</v>
      </c>
      <c r="H20" s="10">
        <v>39.8</v>
      </c>
      <c r="I20" s="10" t="s">
        <v>44</v>
      </c>
      <c r="J20" s="10">
        <v>29.85</v>
      </c>
      <c r="K20" s="10">
        <f t="shared" si="0"/>
        <v>0</v>
      </c>
      <c r="L20" s="10">
        <f t="shared" si="1"/>
        <v>0</v>
      </c>
    </row>
    <row r="21" ht="15" spans="1:12">
      <c r="A21" s="12" t="s">
        <v>131</v>
      </c>
      <c r="B21" s="13"/>
      <c r="C21" s="13"/>
      <c r="D21" s="13"/>
      <c r="E21" s="13"/>
      <c r="F21" s="13"/>
      <c r="G21" s="13"/>
      <c r="H21" s="13"/>
      <c r="I21" s="13"/>
      <c r="J21" s="13"/>
      <c r="K21" s="12">
        <f>SUM(K7:K20)</f>
        <v>0</v>
      </c>
      <c r="L21" s="12">
        <f>SUM(L7:L20)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1:J21"/>
  </mergeCells>
  <dataValidations count="1">
    <dataValidation type="list" allowBlank="1" errorTitle="输入无效" error="请从下拉列表中选择本班所属班级" sqref="D3">
      <formula1>$X$2:$X$3</formula1>
    </dataValidation>
  </dataValidations>
  <pageMargins left="0.3" right="0.3" top="0.4" bottom="0.4" header="0.2" footer="0.2"/>
  <pageSetup paperSize="9" scale="95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176</v>
      </c>
    </row>
    <row r="2" ht="18" customHeight="1" spans="1:24">
      <c r="A2" s="2" t="s">
        <v>177</v>
      </c>
      <c r="X2" t="s">
        <v>178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179</v>
      </c>
    </row>
    <row r="4" ht="26" customHeight="1" spans="1:24">
      <c r="A4" s="3" t="s">
        <v>21</v>
      </c>
      <c r="J4" s="4"/>
      <c r="X4" t="s">
        <v>180</v>
      </c>
    </row>
    <row r="5" ht="16" customHeight="1" spans="1:24">
      <c r="A5" s="2" t="s">
        <v>23</v>
      </c>
      <c r="X5" t="s">
        <v>181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X6" t="s">
        <v>182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2" si="0">$J$4</f>
        <v>0</v>
      </c>
      <c r="L7" s="8">
        <f t="shared" ref="L7:L22" si="1">J7*K7</f>
        <v>0</v>
      </c>
      <c r="X7" t="s">
        <v>183</v>
      </c>
    </row>
    <row r="8" ht="16.5" spans="1:24">
      <c r="A8" s="10">
        <v>2</v>
      </c>
      <c r="B8" s="11" t="s">
        <v>68</v>
      </c>
      <c r="C8" s="11" t="s">
        <v>69</v>
      </c>
      <c r="D8" s="11" t="s">
        <v>70</v>
      </c>
      <c r="E8" s="10" t="s">
        <v>71</v>
      </c>
      <c r="F8" s="10" t="s">
        <v>50</v>
      </c>
      <c r="G8" s="11" t="s">
        <v>51</v>
      </c>
      <c r="H8" s="10">
        <v>69.6</v>
      </c>
      <c r="I8" s="10" t="s">
        <v>44</v>
      </c>
      <c r="J8" s="10">
        <v>52.2</v>
      </c>
      <c r="K8" s="10">
        <f t="shared" si="0"/>
        <v>0</v>
      </c>
      <c r="L8" s="10">
        <f t="shared" si="1"/>
        <v>0</v>
      </c>
      <c r="X8" t="s">
        <v>184</v>
      </c>
    </row>
    <row r="9" ht="33" spans="1:24">
      <c r="A9" s="8">
        <v>3</v>
      </c>
      <c r="B9" s="9" t="s">
        <v>46</v>
      </c>
      <c r="C9" s="9" t="s">
        <v>47</v>
      </c>
      <c r="D9" s="9" t="s">
        <v>48</v>
      </c>
      <c r="E9" s="8" t="s">
        <v>49</v>
      </c>
      <c r="F9" s="8" t="s">
        <v>50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58</v>
      </c>
      <c r="C10" s="11" t="s">
        <v>59</v>
      </c>
      <c r="D10" s="11" t="s">
        <v>60</v>
      </c>
      <c r="E10" s="10" t="s">
        <v>61</v>
      </c>
      <c r="F10" s="10" t="s">
        <v>50</v>
      </c>
      <c r="G10" s="11" t="s">
        <v>51</v>
      </c>
      <c r="H10" s="10">
        <v>42</v>
      </c>
      <c r="I10" s="10" t="s">
        <v>44</v>
      </c>
      <c r="J10" s="10">
        <v>31.5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63</v>
      </c>
      <c r="C11" s="9" t="s">
        <v>64</v>
      </c>
      <c r="D11" s="9" t="s">
        <v>65</v>
      </c>
      <c r="E11" s="8" t="s">
        <v>66</v>
      </c>
      <c r="F11" s="8" t="s">
        <v>50</v>
      </c>
      <c r="G11" s="9" t="s">
        <v>51</v>
      </c>
      <c r="H11" s="8">
        <v>72</v>
      </c>
      <c r="I11" s="8" t="s">
        <v>44</v>
      </c>
      <c r="J11" s="8">
        <v>54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53</v>
      </c>
      <c r="C12" s="11" t="s">
        <v>54</v>
      </c>
      <c r="D12" s="11" t="s">
        <v>55</v>
      </c>
      <c r="E12" s="10" t="s">
        <v>56</v>
      </c>
      <c r="F12" s="10" t="s">
        <v>50</v>
      </c>
      <c r="G12" s="11" t="s">
        <v>51</v>
      </c>
      <c r="H12" s="10">
        <v>49</v>
      </c>
      <c r="I12" s="10" t="s">
        <v>44</v>
      </c>
      <c r="J12" s="10">
        <v>36.75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73</v>
      </c>
      <c r="C13" s="9" t="s">
        <v>74</v>
      </c>
      <c r="D13" s="9" t="s">
        <v>75</v>
      </c>
      <c r="E13" s="8" t="s">
        <v>76</v>
      </c>
      <c r="F13" s="8" t="s">
        <v>42</v>
      </c>
      <c r="G13" s="9" t="s">
        <v>51</v>
      </c>
      <c r="H13" s="8">
        <v>28.5</v>
      </c>
      <c r="I13" s="8" t="s">
        <v>44</v>
      </c>
      <c r="J13" s="8">
        <v>21.38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73</v>
      </c>
      <c r="C14" s="11" t="s">
        <v>78</v>
      </c>
      <c r="D14" s="11" t="s">
        <v>79</v>
      </c>
      <c r="E14" s="10" t="s">
        <v>80</v>
      </c>
      <c r="F14" s="10" t="s">
        <v>42</v>
      </c>
      <c r="G14" s="11" t="s">
        <v>51</v>
      </c>
      <c r="H14" s="10">
        <v>49.8</v>
      </c>
      <c r="I14" s="10" t="s">
        <v>44</v>
      </c>
      <c r="J14" s="10">
        <v>37.35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82</v>
      </c>
      <c r="C15" s="9" t="s">
        <v>83</v>
      </c>
      <c r="D15" s="9" t="s">
        <v>84</v>
      </c>
      <c r="E15" s="8" t="s">
        <v>85</v>
      </c>
      <c r="F15" s="8" t="s">
        <v>42</v>
      </c>
      <c r="G15" s="9" t="s">
        <v>86</v>
      </c>
      <c r="H15" s="8">
        <v>48.5</v>
      </c>
      <c r="I15" s="8" t="s">
        <v>44</v>
      </c>
      <c r="J15" s="8">
        <v>36.38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88</v>
      </c>
      <c r="C16" s="11" t="s">
        <v>89</v>
      </c>
      <c r="D16" s="11" t="s">
        <v>90</v>
      </c>
      <c r="E16" s="10" t="s">
        <v>91</v>
      </c>
      <c r="F16" s="10" t="s">
        <v>42</v>
      </c>
      <c r="G16" s="11" t="s">
        <v>86</v>
      </c>
      <c r="H16" s="10">
        <v>46.5</v>
      </c>
      <c r="I16" s="10" t="s">
        <v>44</v>
      </c>
      <c r="J16" s="10">
        <v>34.88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93</v>
      </c>
      <c r="C17" s="9" t="s">
        <v>94</v>
      </c>
      <c r="D17" s="9" t="s">
        <v>95</v>
      </c>
      <c r="E17" s="8" t="s">
        <v>96</v>
      </c>
      <c r="F17" s="8" t="s">
        <v>42</v>
      </c>
      <c r="G17" s="9" t="s">
        <v>86</v>
      </c>
      <c r="H17" s="8">
        <v>18</v>
      </c>
      <c r="I17" s="8" t="s">
        <v>97</v>
      </c>
      <c r="J17" s="8">
        <v>18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99</v>
      </c>
      <c r="C18" s="11" t="s">
        <v>100</v>
      </c>
      <c r="D18" s="11" t="s">
        <v>101</v>
      </c>
      <c r="E18" s="10" t="s">
        <v>102</v>
      </c>
      <c r="F18" s="10" t="s">
        <v>42</v>
      </c>
      <c r="G18" s="11" t="s">
        <v>86</v>
      </c>
      <c r="H18" s="10">
        <v>38</v>
      </c>
      <c r="I18" s="10" t="s">
        <v>44</v>
      </c>
      <c r="J18" s="10">
        <v>28.5</v>
      </c>
      <c r="K18" s="10">
        <f t="shared" si="0"/>
        <v>0</v>
      </c>
      <c r="L18" s="10">
        <f t="shared" si="1"/>
        <v>0</v>
      </c>
    </row>
    <row r="19" ht="16.5" spans="1:12">
      <c r="A19" s="8">
        <v>13</v>
      </c>
      <c r="B19" s="9" t="s">
        <v>104</v>
      </c>
      <c r="C19" s="9" t="s">
        <v>105</v>
      </c>
      <c r="D19" s="9" t="s">
        <v>106</v>
      </c>
      <c r="E19" s="8" t="s">
        <v>107</v>
      </c>
      <c r="F19" s="8" t="s">
        <v>42</v>
      </c>
      <c r="G19" s="9" t="s">
        <v>108</v>
      </c>
      <c r="H19" s="8">
        <v>62</v>
      </c>
      <c r="I19" s="8" t="s">
        <v>44</v>
      </c>
      <c r="J19" s="8">
        <v>46.5</v>
      </c>
      <c r="K19" s="8">
        <f t="shared" si="0"/>
        <v>0</v>
      </c>
      <c r="L19" s="8">
        <f t="shared" si="1"/>
        <v>0</v>
      </c>
    </row>
    <row r="20" ht="16.5" spans="1:12">
      <c r="A20" s="10">
        <v>14</v>
      </c>
      <c r="B20" s="11" t="s">
        <v>110</v>
      </c>
      <c r="C20" s="11" t="s">
        <v>111</v>
      </c>
      <c r="D20" s="11" t="s">
        <v>112</v>
      </c>
      <c r="E20" s="10" t="s">
        <v>113</v>
      </c>
      <c r="F20" s="10" t="s">
        <v>42</v>
      </c>
      <c r="G20" s="11" t="s">
        <v>114</v>
      </c>
      <c r="H20" s="10">
        <v>53</v>
      </c>
      <c r="I20" s="10" t="s">
        <v>44</v>
      </c>
      <c r="J20" s="10">
        <v>39.75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110</v>
      </c>
      <c r="C21" s="9" t="s">
        <v>116</v>
      </c>
      <c r="D21" s="9" t="s">
        <v>117</v>
      </c>
      <c r="E21" s="8" t="s">
        <v>118</v>
      </c>
      <c r="F21" s="8" t="s">
        <v>42</v>
      </c>
      <c r="G21" s="9" t="s">
        <v>114</v>
      </c>
      <c r="H21" s="8">
        <v>75</v>
      </c>
      <c r="I21" s="8" t="s">
        <v>44</v>
      </c>
      <c r="J21" s="8">
        <v>56.25</v>
      </c>
      <c r="K21" s="8">
        <f t="shared" si="0"/>
        <v>0</v>
      </c>
      <c r="L21" s="8">
        <f t="shared" si="1"/>
        <v>0</v>
      </c>
    </row>
    <row r="22" ht="33" spans="1:12">
      <c r="A22" s="10">
        <v>16</v>
      </c>
      <c r="B22" s="11" t="s">
        <v>126</v>
      </c>
      <c r="C22" s="11" t="s">
        <v>127</v>
      </c>
      <c r="D22" s="11" t="s">
        <v>128</v>
      </c>
      <c r="E22" s="10" t="s">
        <v>129</v>
      </c>
      <c r="F22" s="10" t="s">
        <v>42</v>
      </c>
      <c r="G22" s="11" t="s">
        <v>43</v>
      </c>
      <c r="H22" s="10">
        <v>39.8</v>
      </c>
      <c r="I22" s="10" t="s">
        <v>44</v>
      </c>
      <c r="J22" s="10">
        <v>29.85</v>
      </c>
      <c r="K22" s="10">
        <f t="shared" si="0"/>
        <v>0</v>
      </c>
      <c r="L22" s="10">
        <f t="shared" si="1"/>
        <v>0</v>
      </c>
    </row>
    <row r="23" ht="15" spans="1:12">
      <c r="A23" s="12" t="s">
        <v>131</v>
      </c>
      <c r="B23" s="13"/>
      <c r="C23" s="13"/>
      <c r="D23" s="13"/>
      <c r="E23" s="13"/>
      <c r="F23" s="13"/>
      <c r="G23" s="13"/>
      <c r="H23" s="13"/>
      <c r="I23" s="13"/>
      <c r="J23" s="13"/>
      <c r="K23" s="12">
        <f>SUM(K7:K22)</f>
        <v>0</v>
      </c>
      <c r="L23" s="12">
        <f>SUM(L7:L22)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3:J23"/>
  </mergeCells>
  <dataValidations count="1">
    <dataValidation type="list" allowBlank="1" errorTitle="输入无效" error="请从下拉列表中选择本班所属班级" sqref="D3">
      <formula1>$X$2:$X$8</formula1>
    </dataValidation>
  </dataValidations>
  <pageMargins left="0.3" right="0.3" top="0.4" bottom="0.4" header="0.2" footer="0.2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2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185</v>
      </c>
    </row>
    <row r="2" ht="18" customHeight="1" spans="1:24">
      <c r="A2" s="2" t="s">
        <v>186</v>
      </c>
      <c r="X2" t="s">
        <v>187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188</v>
      </c>
    </row>
    <row r="4" ht="26" customHeight="1" spans="1:24">
      <c r="A4" s="3" t="s">
        <v>21</v>
      </c>
      <c r="J4" s="4"/>
    </row>
    <row r="5" ht="16" customHeight="1" spans="1:24">
      <c r="A5" s="2" t="s">
        <v>23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1" si="0">$J$4</f>
        <v>0</v>
      </c>
      <c r="L7" s="8">
        <f t="shared" ref="L7:L21" si="1">J7*K7</f>
        <v>0</v>
      </c>
    </row>
    <row r="8" ht="16.5" spans="1:24">
      <c r="A8" s="10">
        <v>2</v>
      </c>
      <c r="B8" s="11" t="s">
        <v>68</v>
      </c>
      <c r="C8" s="11" t="s">
        <v>69</v>
      </c>
      <c r="D8" s="11" t="s">
        <v>70</v>
      </c>
      <c r="E8" s="10" t="s">
        <v>71</v>
      </c>
      <c r="F8" s="10" t="s">
        <v>50</v>
      </c>
      <c r="G8" s="11" t="s">
        <v>51</v>
      </c>
      <c r="H8" s="10">
        <v>69.6</v>
      </c>
      <c r="I8" s="10" t="s">
        <v>44</v>
      </c>
      <c r="J8" s="10">
        <v>52.2</v>
      </c>
      <c r="K8" s="10">
        <f t="shared" si="0"/>
        <v>0</v>
      </c>
      <c r="L8" s="10">
        <f t="shared" si="1"/>
        <v>0</v>
      </c>
    </row>
    <row r="9" ht="33" spans="1:24">
      <c r="A9" s="8">
        <v>3</v>
      </c>
      <c r="B9" s="9" t="s">
        <v>46</v>
      </c>
      <c r="C9" s="9" t="s">
        <v>47</v>
      </c>
      <c r="D9" s="9" t="s">
        <v>48</v>
      </c>
      <c r="E9" s="8" t="s">
        <v>49</v>
      </c>
      <c r="F9" s="8" t="s">
        <v>50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</row>
    <row r="10" ht="16.5" spans="1:24">
      <c r="A10" s="10">
        <v>4</v>
      </c>
      <c r="B10" s="11" t="s">
        <v>58</v>
      </c>
      <c r="C10" s="11" t="s">
        <v>59</v>
      </c>
      <c r="D10" s="11" t="s">
        <v>60</v>
      </c>
      <c r="E10" s="10" t="s">
        <v>61</v>
      </c>
      <c r="F10" s="10" t="s">
        <v>50</v>
      </c>
      <c r="G10" s="11" t="s">
        <v>51</v>
      </c>
      <c r="H10" s="10">
        <v>42</v>
      </c>
      <c r="I10" s="10" t="s">
        <v>44</v>
      </c>
      <c r="J10" s="10">
        <v>31.5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63</v>
      </c>
      <c r="C11" s="9" t="s">
        <v>64</v>
      </c>
      <c r="D11" s="9" t="s">
        <v>65</v>
      </c>
      <c r="E11" s="8" t="s">
        <v>66</v>
      </c>
      <c r="F11" s="8" t="s">
        <v>50</v>
      </c>
      <c r="G11" s="9" t="s">
        <v>51</v>
      </c>
      <c r="H11" s="8">
        <v>72</v>
      </c>
      <c r="I11" s="8" t="s">
        <v>44</v>
      </c>
      <c r="J11" s="8">
        <v>54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53</v>
      </c>
      <c r="C12" s="11" t="s">
        <v>54</v>
      </c>
      <c r="D12" s="11" t="s">
        <v>55</v>
      </c>
      <c r="E12" s="10" t="s">
        <v>56</v>
      </c>
      <c r="F12" s="10" t="s">
        <v>50</v>
      </c>
      <c r="G12" s="11" t="s">
        <v>51</v>
      </c>
      <c r="H12" s="10">
        <v>49</v>
      </c>
      <c r="I12" s="10" t="s">
        <v>44</v>
      </c>
      <c r="J12" s="10">
        <v>36.75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73</v>
      </c>
      <c r="C13" s="9" t="s">
        <v>74</v>
      </c>
      <c r="D13" s="9" t="s">
        <v>75</v>
      </c>
      <c r="E13" s="8" t="s">
        <v>76</v>
      </c>
      <c r="F13" s="8" t="s">
        <v>42</v>
      </c>
      <c r="G13" s="9" t="s">
        <v>51</v>
      </c>
      <c r="H13" s="8">
        <v>28.5</v>
      </c>
      <c r="I13" s="8" t="s">
        <v>44</v>
      </c>
      <c r="J13" s="8">
        <v>21.38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73</v>
      </c>
      <c r="C14" s="11" t="s">
        <v>78</v>
      </c>
      <c r="D14" s="11" t="s">
        <v>79</v>
      </c>
      <c r="E14" s="10" t="s">
        <v>80</v>
      </c>
      <c r="F14" s="10" t="s">
        <v>42</v>
      </c>
      <c r="G14" s="11" t="s">
        <v>51</v>
      </c>
      <c r="H14" s="10">
        <v>49.8</v>
      </c>
      <c r="I14" s="10" t="s">
        <v>44</v>
      </c>
      <c r="J14" s="10">
        <v>37.35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82</v>
      </c>
      <c r="C15" s="9" t="s">
        <v>83</v>
      </c>
      <c r="D15" s="9" t="s">
        <v>84</v>
      </c>
      <c r="E15" s="8" t="s">
        <v>85</v>
      </c>
      <c r="F15" s="8" t="s">
        <v>42</v>
      </c>
      <c r="G15" s="9" t="s">
        <v>86</v>
      </c>
      <c r="H15" s="8">
        <v>48.5</v>
      </c>
      <c r="I15" s="8" t="s">
        <v>44</v>
      </c>
      <c r="J15" s="8">
        <v>36.38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88</v>
      </c>
      <c r="C16" s="11" t="s">
        <v>89</v>
      </c>
      <c r="D16" s="11" t="s">
        <v>90</v>
      </c>
      <c r="E16" s="10" t="s">
        <v>91</v>
      </c>
      <c r="F16" s="10" t="s">
        <v>42</v>
      </c>
      <c r="G16" s="11" t="s">
        <v>86</v>
      </c>
      <c r="H16" s="10">
        <v>46.5</v>
      </c>
      <c r="I16" s="10" t="s">
        <v>44</v>
      </c>
      <c r="J16" s="10">
        <v>34.88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93</v>
      </c>
      <c r="C17" s="9" t="s">
        <v>94</v>
      </c>
      <c r="D17" s="9" t="s">
        <v>95</v>
      </c>
      <c r="E17" s="8" t="s">
        <v>96</v>
      </c>
      <c r="F17" s="8" t="s">
        <v>42</v>
      </c>
      <c r="G17" s="9" t="s">
        <v>86</v>
      </c>
      <c r="H17" s="8">
        <v>18</v>
      </c>
      <c r="I17" s="8" t="s">
        <v>97</v>
      </c>
      <c r="J17" s="8">
        <v>18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99</v>
      </c>
      <c r="C18" s="11" t="s">
        <v>100</v>
      </c>
      <c r="D18" s="11" t="s">
        <v>101</v>
      </c>
      <c r="E18" s="10" t="s">
        <v>102</v>
      </c>
      <c r="F18" s="10" t="s">
        <v>42</v>
      </c>
      <c r="G18" s="11" t="s">
        <v>86</v>
      </c>
      <c r="H18" s="10">
        <v>38</v>
      </c>
      <c r="I18" s="10" t="s">
        <v>44</v>
      </c>
      <c r="J18" s="10">
        <v>28.5</v>
      </c>
      <c r="K18" s="10">
        <f t="shared" si="0"/>
        <v>0</v>
      </c>
      <c r="L18" s="10">
        <f t="shared" si="1"/>
        <v>0</v>
      </c>
    </row>
    <row r="19" ht="16.5" spans="1:12">
      <c r="A19" s="8">
        <v>13</v>
      </c>
      <c r="B19" s="9" t="s">
        <v>110</v>
      </c>
      <c r="C19" s="9" t="s">
        <v>111</v>
      </c>
      <c r="D19" s="9" t="s">
        <v>112</v>
      </c>
      <c r="E19" s="8" t="s">
        <v>113</v>
      </c>
      <c r="F19" s="8" t="s">
        <v>42</v>
      </c>
      <c r="G19" s="9" t="s">
        <v>114</v>
      </c>
      <c r="H19" s="8">
        <v>53</v>
      </c>
      <c r="I19" s="8" t="s">
        <v>44</v>
      </c>
      <c r="J19" s="8">
        <v>39.75</v>
      </c>
      <c r="K19" s="8">
        <f t="shared" si="0"/>
        <v>0</v>
      </c>
      <c r="L19" s="8">
        <f t="shared" si="1"/>
        <v>0</v>
      </c>
    </row>
    <row r="20" ht="33" spans="1:12">
      <c r="A20" s="10">
        <v>14</v>
      </c>
      <c r="B20" s="11" t="s">
        <v>110</v>
      </c>
      <c r="C20" s="11" t="s">
        <v>116</v>
      </c>
      <c r="D20" s="11" t="s">
        <v>117</v>
      </c>
      <c r="E20" s="10" t="s">
        <v>118</v>
      </c>
      <c r="F20" s="10" t="s">
        <v>42</v>
      </c>
      <c r="G20" s="11" t="s">
        <v>114</v>
      </c>
      <c r="H20" s="10">
        <v>75</v>
      </c>
      <c r="I20" s="10" t="s">
        <v>44</v>
      </c>
      <c r="J20" s="10">
        <v>56.25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126</v>
      </c>
      <c r="C21" s="9" t="s">
        <v>127</v>
      </c>
      <c r="D21" s="9" t="s">
        <v>128</v>
      </c>
      <c r="E21" s="8" t="s">
        <v>129</v>
      </c>
      <c r="F21" s="8" t="s">
        <v>42</v>
      </c>
      <c r="G21" s="9" t="s">
        <v>43</v>
      </c>
      <c r="H21" s="8">
        <v>39.8</v>
      </c>
      <c r="I21" s="8" t="s">
        <v>44</v>
      </c>
      <c r="J21" s="8">
        <v>29.85</v>
      </c>
      <c r="K21" s="8">
        <f t="shared" si="0"/>
        <v>0</v>
      </c>
      <c r="L21" s="8">
        <f t="shared" si="1"/>
        <v>0</v>
      </c>
    </row>
    <row r="22" ht="15" spans="1:12">
      <c r="A22" s="12" t="s">
        <v>131</v>
      </c>
      <c r="B22" s="13"/>
      <c r="C22" s="13"/>
      <c r="D22" s="13"/>
      <c r="E22" s="13"/>
      <c r="F22" s="13"/>
      <c r="G22" s="13"/>
      <c r="H22" s="13"/>
      <c r="I22" s="13"/>
      <c r="J22" s="13"/>
      <c r="K22" s="12">
        <f>SUM(K7:K21)</f>
        <v>0</v>
      </c>
      <c r="L22" s="12">
        <f>SUM(L7:L21)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2:J22"/>
  </mergeCells>
  <dataValidations count="1">
    <dataValidation type="list" allowBlank="1" errorTitle="输入无效" error="请从下拉列表中选择本班所属班级" sqref="D3">
      <formula1>$X$2:$X$3</formula1>
    </dataValidation>
  </dataValidations>
  <pageMargins left="0.3" right="0.3" top="0.4" bottom="0.4" header="0.2" footer="0.2"/>
  <pageSetup paperSize="9" scale="95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3"/>
  <sheetViews>
    <sheetView showGridLines="0" workbookViewId="0">
      <pane ySplit="6" topLeftCell="A7" activePane="bottomLeft" state="frozen"/>
      <selection/>
      <selection pane="bottomLeft" activeCell="A1" sqref="A1:L1"/>
    </sheetView>
  </sheetViews>
  <sheetFormatPr defaultColWidth="9" defaultRowHeight="13.5"/>
  <cols>
    <col min="1" max="1" width="6" customWidth="1"/>
    <col min="2" max="2" width="16" customWidth="1"/>
    <col min="3" max="3" width="24" customWidth="1"/>
    <col min="4" max="4" width="20" customWidth="1"/>
    <col min="5" max="5" width="16" customWidth="1"/>
    <col min="6" max="6" width="12" customWidth="1"/>
    <col min="7" max="7" width="15" customWidth="1"/>
    <col min="8" max="8" width="9" customWidth="1"/>
    <col min="9" max="9" width="8" customWidth="1"/>
    <col min="10" max="10" width="9" customWidth="1"/>
    <col min="11" max="11" width="7" customWidth="1"/>
    <col min="12" max="12" width="10" customWidth="1"/>
    <col min="24" max="24" width="13" hidden="1" customWidth="1"/>
  </cols>
  <sheetData>
    <row r="1" ht="30" customHeight="1" spans="1:24">
      <c r="A1" s="1" t="s">
        <v>189</v>
      </c>
    </row>
    <row r="2" ht="18" customHeight="1" spans="1:24">
      <c r="A2" s="2" t="s">
        <v>190</v>
      </c>
      <c r="X2" t="s">
        <v>191</v>
      </c>
    </row>
    <row r="3" ht="26" customHeight="1" spans="1:24">
      <c r="A3" s="3" t="s">
        <v>17</v>
      </c>
      <c r="D3" s="4"/>
      <c r="E3" s="3" t="s">
        <v>18</v>
      </c>
      <c r="G3" s="4"/>
      <c r="H3" s="3" t="s">
        <v>19</v>
      </c>
      <c r="J3" s="4"/>
      <c r="K3" s="5"/>
      <c r="L3" s="6"/>
      <c r="X3" t="s">
        <v>192</v>
      </c>
    </row>
    <row r="4" ht="26" customHeight="1" spans="1:24">
      <c r="A4" s="3" t="s">
        <v>21</v>
      </c>
      <c r="J4" s="4"/>
      <c r="X4" t="s">
        <v>193</v>
      </c>
    </row>
    <row r="5" ht="16" customHeight="1" spans="1:24">
      <c r="A5" s="2" t="s">
        <v>23</v>
      </c>
      <c r="X5" t="s">
        <v>194</v>
      </c>
    </row>
    <row r="6" ht="24" customHeight="1" spans="1:24">
      <c r="A6" s="7" t="s">
        <v>25</v>
      </c>
      <c r="B6" s="7" t="s">
        <v>26</v>
      </c>
      <c r="C6" s="7" t="s">
        <v>27</v>
      </c>
      <c r="D6" s="7" t="s">
        <v>28</v>
      </c>
      <c r="E6" s="7" t="s">
        <v>29</v>
      </c>
      <c r="F6" s="7" t="s">
        <v>30</v>
      </c>
      <c r="G6" s="7" t="s">
        <v>31</v>
      </c>
      <c r="H6" s="7" t="s">
        <v>32</v>
      </c>
      <c r="I6" s="7" t="s">
        <v>33</v>
      </c>
      <c r="J6" s="7" t="s">
        <v>34</v>
      </c>
      <c r="K6" s="7" t="s">
        <v>35</v>
      </c>
      <c r="L6" s="7" t="s">
        <v>36</v>
      </c>
      <c r="X6" t="s">
        <v>195</v>
      </c>
    </row>
    <row r="7" ht="33" spans="1:24">
      <c r="A7" s="8">
        <v>1</v>
      </c>
      <c r="B7" s="9" t="s">
        <v>38</v>
      </c>
      <c r="C7" s="9" t="s">
        <v>39</v>
      </c>
      <c r="D7" s="9" t="s">
        <v>40</v>
      </c>
      <c r="E7" s="8" t="s">
        <v>41</v>
      </c>
      <c r="F7" s="8" t="s">
        <v>42</v>
      </c>
      <c r="G7" s="9" t="s">
        <v>43</v>
      </c>
      <c r="H7" s="8">
        <v>45</v>
      </c>
      <c r="I7" s="8" t="s">
        <v>44</v>
      </c>
      <c r="J7" s="8">
        <v>33.75</v>
      </c>
      <c r="K7" s="8">
        <f t="shared" ref="K7:K22" si="0">$J$4</f>
        <v>0</v>
      </c>
      <c r="L7" s="8">
        <f t="shared" ref="L7:L22" si="1">J7*K7</f>
        <v>0</v>
      </c>
      <c r="X7" t="s">
        <v>196</v>
      </c>
    </row>
    <row r="8" ht="16.5" spans="1:24">
      <c r="A8" s="10">
        <v>2</v>
      </c>
      <c r="B8" s="11" t="s">
        <v>68</v>
      </c>
      <c r="C8" s="11" t="s">
        <v>69</v>
      </c>
      <c r="D8" s="11" t="s">
        <v>70</v>
      </c>
      <c r="E8" s="10" t="s">
        <v>71</v>
      </c>
      <c r="F8" s="10" t="s">
        <v>50</v>
      </c>
      <c r="G8" s="11" t="s">
        <v>51</v>
      </c>
      <c r="H8" s="10">
        <v>69.6</v>
      </c>
      <c r="I8" s="10" t="s">
        <v>44</v>
      </c>
      <c r="J8" s="10">
        <v>52.2</v>
      </c>
      <c r="K8" s="10">
        <f t="shared" si="0"/>
        <v>0</v>
      </c>
      <c r="L8" s="10">
        <f t="shared" si="1"/>
        <v>0</v>
      </c>
      <c r="X8" t="s">
        <v>197</v>
      </c>
    </row>
    <row r="9" ht="33" spans="1:24">
      <c r="A9" s="8">
        <v>3</v>
      </c>
      <c r="B9" s="9" t="s">
        <v>46</v>
      </c>
      <c r="C9" s="9" t="s">
        <v>47</v>
      </c>
      <c r="D9" s="9" t="s">
        <v>48</v>
      </c>
      <c r="E9" s="8" t="s">
        <v>49</v>
      </c>
      <c r="F9" s="8" t="s">
        <v>50</v>
      </c>
      <c r="G9" s="9" t="s">
        <v>51</v>
      </c>
      <c r="H9" s="8">
        <v>69.8</v>
      </c>
      <c r="I9" s="8" t="s">
        <v>44</v>
      </c>
      <c r="J9" s="8">
        <v>52.35</v>
      </c>
      <c r="K9" s="8">
        <f t="shared" si="0"/>
        <v>0</v>
      </c>
      <c r="L9" s="8">
        <f t="shared" si="1"/>
        <v>0</v>
      </c>
      <c r="X9" t="s">
        <v>198</v>
      </c>
    </row>
    <row r="10" ht="16.5" spans="1:24">
      <c r="A10" s="10">
        <v>4</v>
      </c>
      <c r="B10" s="11" t="s">
        <v>58</v>
      </c>
      <c r="C10" s="11" t="s">
        <v>59</v>
      </c>
      <c r="D10" s="11" t="s">
        <v>60</v>
      </c>
      <c r="E10" s="10" t="s">
        <v>61</v>
      </c>
      <c r="F10" s="10" t="s">
        <v>50</v>
      </c>
      <c r="G10" s="11" t="s">
        <v>51</v>
      </c>
      <c r="H10" s="10">
        <v>42</v>
      </c>
      <c r="I10" s="10" t="s">
        <v>44</v>
      </c>
      <c r="J10" s="10">
        <v>31.5</v>
      </c>
      <c r="K10" s="10">
        <f t="shared" si="0"/>
        <v>0</v>
      </c>
      <c r="L10" s="10">
        <f t="shared" si="1"/>
        <v>0</v>
      </c>
    </row>
    <row r="11" ht="16.5" spans="1:24">
      <c r="A11" s="8">
        <v>5</v>
      </c>
      <c r="B11" s="9" t="s">
        <v>63</v>
      </c>
      <c r="C11" s="9" t="s">
        <v>64</v>
      </c>
      <c r="D11" s="9" t="s">
        <v>65</v>
      </c>
      <c r="E11" s="8" t="s">
        <v>66</v>
      </c>
      <c r="F11" s="8" t="s">
        <v>50</v>
      </c>
      <c r="G11" s="9" t="s">
        <v>51</v>
      </c>
      <c r="H11" s="8">
        <v>72</v>
      </c>
      <c r="I11" s="8" t="s">
        <v>44</v>
      </c>
      <c r="J11" s="8">
        <v>54</v>
      </c>
      <c r="K11" s="8">
        <f t="shared" si="0"/>
        <v>0</v>
      </c>
      <c r="L11" s="8">
        <f t="shared" si="1"/>
        <v>0</v>
      </c>
    </row>
    <row r="12" ht="16.5" spans="1:24">
      <c r="A12" s="10">
        <v>6</v>
      </c>
      <c r="B12" s="11" t="s">
        <v>53</v>
      </c>
      <c r="C12" s="11" t="s">
        <v>54</v>
      </c>
      <c r="D12" s="11" t="s">
        <v>55</v>
      </c>
      <c r="E12" s="10" t="s">
        <v>56</v>
      </c>
      <c r="F12" s="10" t="s">
        <v>50</v>
      </c>
      <c r="G12" s="11" t="s">
        <v>51</v>
      </c>
      <c r="H12" s="10">
        <v>49</v>
      </c>
      <c r="I12" s="10" t="s">
        <v>44</v>
      </c>
      <c r="J12" s="10">
        <v>36.75</v>
      </c>
      <c r="K12" s="10">
        <f t="shared" si="0"/>
        <v>0</v>
      </c>
      <c r="L12" s="10">
        <f t="shared" si="1"/>
        <v>0</v>
      </c>
    </row>
    <row r="13" ht="16.5" spans="1:24">
      <c r="A13" s="8">
        <v>7</v>
      </c>
      <c r="B13" s="9" t="s">
        <v>73</v>
      </c>
      <c r="C13" s="9" t="s">
        <v>74</v>
      </c>
      <c r="D13" s="9" t="s">
        <v>75</v>
      </c>
      <c r="E13" s="8" t="s">
        <v>76</v>
      </c>
      <c r="F13" s="8" t="s">
        <v>42</v>
      </c>
      <c r="G13" s="9" t="s">
        <v>51</v>
      </c>
      <c r="H13" s="8">
        <v>28.5</v>
      </c>
      <c r="I13" s="8" t="s">
        <v>44</v>
      </c>
      <c r="J13" s="8">
        <v>21.38</v>
      </c>
      <c r="K13" s="8">
        <f t="shared" si="0"/>
        <v>0</v>
      </c>
      <c r="L13" s="8">
        <f t="shared" si="1"/>
        <v>0</v>
      </c>
    </row>
    <row r="14" ht="16.5" spans="1:24">
      <c r="A14" s="10">
        <v>8</v>
      </c>
      <c r="B14" s="11" t="s">
        <v>73</v>
      </c>
      <c r="C14" s="11" t="s">
        <v>78</v>
      </c>
      <c r="D14" s="11" t="s">
        <v>79</v>
      </c>
      <c r="E14" s="10" t="s">
        <v>80</v>
      </c>
      <c r="F14" s="10" t="s">
        <v>42</v>
      </c>
      <c r="G14" s="11" t="s">
        <v>51</v>
      </c>
      <c r="H14" s="10">
        <v>49.8</v>
      </c>
      <c r="I14" s="10" t="s">
        <v>44</v>
      </c>
      <c r="J14" s="10">
        <v>37.35</v>
      </c>
      <c r="K14" s="10">
        <f t="shared" si="0"/>
        <v>0</v>
      </c>
      <c r="L14" s="10">
        <f t="shared" si="1"/>
        <v>0</v>
      </c>
    </row>
    <row r="15" ht="33" spans="1:24">
      <c r="A15" s="8">
        <v>9</v>
      </c>
      <c r="B15" s="9" t="s">
        <v>82</v>
      </c>
      <c r="C15" s="9" t="s">
        <v>83</v>
      </c>
      <c r="D15" s="9" t="s">
        <v>84</v>
      </c>
      <c r="E15" s="8" t="s">
        <v>85</v>
      </c>
      <c r="F15" s="8" t="s">
        <v>42</v>
      </c>
      <c r="G15" s="9" t="s">
        <v>86</v>
      </c>
      <c r="H15" s="8">
        <v>48.5</v>
      </c>
      <c r="I15" s="8" t="s">
        <v>44</v>
      </c>
      <c r="J15" s="8">
        <v>36.38</v>
      </c>
      <c r="K15" s="8">
        <f t="shared" si="0"/>
        <v>0</v>
      </c>
      <c r="L15" s="8">
        <f t="shared" si="1"/>
        <v>0</v>
      </c>
    </row>
    <row r="16" ht="33" spans="1:24">
      <c r="A16" s="10">
        <v>10</v>
      </c>
      <c r="B16" s="11" t="s">
        <v>88</v>
      </c>
      <c r="C16" s="11" t="s">
        <v>89</v>
      </c>
      <c r="D16" s="11" t="s">
        <v>90</v>
      </c>
      <c r="E16" s="10" t="s">
        <v>91</v>
      </c>
      <c r="F16" s="10" t="s">
        <v>42</v>
      </c>
      <c r="G16" s="11" t="s">
        <v>86</v>
      </c>
      <c r="H16" s="10">
        <v>46.5</v>
      </c>
      <c r="I16" s="10" t="s">
        <v>44</v>
      </c>
      <c r="J16" s="10">
        <v>34.88</v>
      </c>
      <c r="K16" s="10">
        <f t="shared" si="0"/>
        <v>0</v>
      </c>
      <c r="L16" s="10">
        <f t="shared" si="1"/>
        <v>0</v>
      </c>
    </row>
    <row r="17" ht="16.5" spans="1:12">
      <c r="A17" s="8">
        <v>11</v>
      </c>
      <c r="B17" s="9" t="s">
        <v>93</v>
      </c>
      <c r="C17" s="9" t="s">
        <v>94</v>
      </c>
      <c r="D17" s="9" t="s">
        <v>95</v>
      </c>
      <c r="E17" s="8" t="s">
        <v>96</v>
      </c>
      <c r="F17" s="8" t="s">
        <v>42</v>
      </c>
      <c r="G17" s="9" t="s">
        <v>86</v>
      </c>
      <c r="H17" s="8">
        <v>18</v>
      </c>
      <c r="I17" s="8" t="s">
        <v>97</v>
      </c>
      <c r="J17" s="8">
        <v>18</v>
      </c>
      <c r="K17" s="8">
        <f t="shared" si="0"/>
        <v>0</v>
      </c>
      <c r="L17" s="8">
        <f t="shared" si="1"/>
        <v>0</v>
      </c>
    </row>
    <row r="18" ht="33" spans="1:12">
      <c r="A18" s="10">
        <v>12</v>
      </c>
      <c r="B18" s="11" t="s">
        <v>99</v>
      </c>
      <c r="C18" s="11" t="s">
        <v>100</v>
      </c>
      <c r="D18" s="11" t="s">
        <v>101</v>
      </c>
      <c r="E18" s="10" t="s">
        <v>102</v>
      </c>
      <c r="F18" s="10" t="s">
        <v>42</v>
      </c>
      <c r="G18" s="11" t="s">
        <v>86</v>
      </c>
      <c r="H18" s="10">
        <v>38</v>
      </c>
      <c r="I18" s="10" t="s">
        <v>44</v>
      </c>
      <c r="J18" s="10">
        <v>28.5</v>
      </c>
      <c r="K18" s="10">
        <f t="shared" si="0"/>
        <v>0</v>
      </c>
      <c r="L18" s="10">
        <f t="shared" si="1"/>
        <v>0</v>
      </c>
    </row>
    <row r="19" ht="16.5" spans="1:12">
      <c r="A19" s="8">
        <v>13</v>
      </c>
      <c r="B19" s="9" t="s">
        <v>104</v>
      </c>
      <c r="C19" s="9" t="s">
        <v>105</v>
      </c>
      <c r="D19" s="9" t="s">
        <v>106</v>
      </c>
      <c r="E19" s="8" t="s">
        <v>107</v>
      </c>
      <c r="F19" s="8" t="s">
        <v>42</v>
      </c>
      <c r="G19" s="9" t="s">
        <v>108</v>
      </c>
      <c r="H19" s="8">
        <v>62</v>
      </c>
      <c r="I19" s="8" t="s">
        <v>44</v>
      </c>
      <c r="J19" s="8">
        <v>46.5</v>
      </c>
      <c r="K19" s="8">
        <f t="shared" si="0"/>
        <v>0</v>
      </c>
      <c r="L19" s="8">
        <f t="shared" si="1"/>
        <v>0</v>
      </c>
    </row>
    <row r="20" ht="16.5" spans="1:12">
      <c r="A20" s="10">
        <v>14</v>
      </c>
      <c r="B20" s="11" t="s">
        <v>110</v>
      </c>
      <c r="C20" s="11" t="s">
        <v>111</v>
      </c>
      <c r="D20" s="11" t="s">
        <v>112</v>
      </c>
      <c r="E20" s="10" t="s">
        <v>113</v>
      </c>
      <c r="F20" s="10" t="s">
        <v>42</v>
      </c>
      <c r="G20" s="11" t="s">
        <v>114</v>
      </c>
      <c r="H20" s="10">
        <v>53</v>
      </c>
      <c r="I20" s="10" t="s">
        <v>44</v>
      </c>
      <c r="J20" s="10">
        <v>39.75</v>
      </c>
      <c r="K20" s="10">
        <f t="shared" si="0"/>
        <v>0</v>
      </c>
      <c r="L20" s="10">
        <f t="shared" si="1"/>
        <v>0</v>
      </c>
    </row>
    <row r="21" ht="33" spans="1:12">
      <c r="A21" s="8">
        <v>15</v>
      </c>
      <c r="B21" s="9" t="s">
        <v>110</v>
      </c>
      <c r="C21" s="9" t="s">
        <v>116</v>
      </c>
      <c r="D21" s="9" t="s">
        <v>117</v>
      </c>
      <c r="E21" s="8" t="s">
        <v>118</v>
      </c>
      <c r="F21" s="8" t="s">
        <v>42</v>
      </c>
      <c r="G21" s="9" t="s">
        <v>114</v>
      </c>
      <c r="H21" s="8">
        <v>75</v>
      </c>
      <c r="I21" s="8" t="s">
        <v>44</v>
      </c>
      <c r="J21" s="8">
        <v>56.25</v>
      </c>
      <c r="K21" s="8">
        <f t="shared" si="0"/>
        <v>0</v>
      </c>
      <c r="L21" s="8">
        <f t="shared" si="1"/>
        <v>0</v>
      </c>
    </row>
    <row r="22" ht="33" spans="1:12">
      <c r="A22" s="10">
        <v>16</v>
      </c>
      <c r="B22" s="11" t="s">
        <v>126</v>
      </c>
      <c r="C22" s="11" t="s">
        <v>127</v>
      </c>
      <c r="D22" s="11" t="s">
        <v>128</v>
      </c>
      <c r="E22" s="10" t="s">
        <v>129</v>
      </c>
      <c r="F22" s="10" t="s">
        <v>42</v>
      </c>
      <c r="G22" s="11" t="s">
        <v>43</v>
      </c>
      <c r="H22" s="10">
        <v>39.8</v>
      </c>
      <c r="I22" s="10" t="s">
        <v>44</v>
      </c>
      <c r="J22" s="10">
        <v>29.85</v>
      </c>
      <c r="K22" s="10">
        <f t="shared" si="0"/>
        <v>0</v>
      </c>
      <c r="L22" s="10">
        <f t="shared" si="1"/>
        <v>0</v>
      </c>
    </row>
    <row r="23" ht="15" spans="1:12">
      <c r="A23" s="12" t="s">
        <v>131</v>
      </c>
      <c r="B23" s="13"/>
      <c r="C23" s="13"/>
      <c r="D23" s="13"/>
      <c r="E23" s="13"/>
      <c r="F23" s="13"/>
      <c r="G23" s="13"/>
      <c r="H23" s="13"/>
      <c r="I23" s="13"/>
      <c r="J23" s="13"/>
      <c r="K23" s="12">
        <f>SUM(K7:K22)</f>
        <v>0</v>
      </c>
      <c r="L23" s="12">
        <f>SUM(L7:L22)</f>
        <v>0</v>
      </c>
    </row>
  </sheetData>
  <mergeCells count="10">
    <mergeCell ref="A1:L1"/>
    <mergeCell ref="A2:L2"/>
    <mergeCell ref="A3:C3"/>
    <mergeCell ref="E3:F3"/>
    <mergeCell ref="H3:I3"/>
    <mergeCell ref="J3:L3"/>
    <mergeCell ref="A4:I4"/>
    <mergeCell ref="J4:L4"/>
    <mergeCell ref="A5:L5"/>
    <mergeCell ref="A23:J23"/>
  </mergeCells>
  <dataValidations count="1">
    <dataValidation type="list" allowBlank="1" errorTitle="输入无效" error="请从下拉列表中选择本班所属班级" sqref="D3">
      <formula1>$X$2:$X$9</formula1>
    </dataValidation>
  </dataValidations>
  <pageMargins left="0.3" right="0.3" top="0.4" bottom="0.4" header="0.2" footer="0.2"/>
  <pageSetup paperSize="9" scale="9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使用说明</vt:lpstr>
      <vt:lpstr>药学类</vt:lpstr>
      <vt:lpstr>中药学类</vt:lpstr>
      <vt:lpstr>临床药学</vt:lpstr>
      <vt:lpstr>临床药学（中外合作办学）</vt:lpstr>
      <vt:lpstr>化妆品科学与技术</vt:lpstr>
      <vt:lpstr>化工与制药类</vt:lpstr>
      <vt:lpstr>海洋药学</vt:lpstr>
      <vt:lpstr>生物制药</vt:lpstr>
      <vt:lpstr>生物医学工程</vt:lpstr>
      <vt:lpstr>生物医药数据科学</vt:lpstr>
      <vt:lpstr>生物技术</vt:lpstr>
      <vt:lpstr>生物统计学</vt:lpstr>
      <vt:lpstr>经济管理试验班</vt:lpstr>
      <vt:lpstr>英语</vt:lpstr>
      <vt:lpstr>药事管理</vt:lpstr>
      <vt:lpstr>药物经济与管理</vt:lpstr>
      <vt:lpstr>食品质量与安全</vt:lpstr>
      <vt:lpstr>药学（中外）</vt:lpstr>
      <vt:lpstr>拔尖MTN</vt:lpstr>
      <vt:lpstr>民族预科生（新疆西藏）</vt:lpstr>
      <vt:lpstr>民族预科生（非新疆西藏）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Cloud</cp:lastModifiedBy>
  <dcterms:created xsi:type="dcterms:W3CDTF">2026-08-26T15:56:00Z</dcterms:created>
  <dcterms:modified xsi:type="dcterms:W3CDTF">2026-08-26T16:02:00Z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47AED3571716495398E0D6851D531F25_12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